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NOMINAS RETROACTIVAS 2020-2022\"/>
    </mc:Choice>
  </mc:AlternateContent>
  <xr:revisionPtr revIDLastSave="0" documentId="13_ncr:1_{48D81A56-EEF0-4C97-B935-47141184F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troactiv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1" i="4" l="1"/>
  <c r="U151" i="4"/>
  <c r="S151" i="4"/>
  <c r="U20" i="4"/>
  <c r="T20" i="4"/>
  <c r="V20" i="4" s="1"/>
  <c r="S20" i="4"/>
  <c r="V150" i="4"/>
  <c r="U150" i="4"/>
  <c r="S150" i="4"/>
  <c r="V149" i="4"/>
  <c r="U149" i="4"/>
  <c r="S149" i="4"/>
  <c r="V148" i="4"/>
  <c r="U148" i="4"/>
  <c r="S148" i="4"/>
  <c r="V147" i="4"/>
  <c r="U147" i="4"/>
  <c r="S147" i="4"/>
  <c r="V146" i="4"/>
  <c r="U146" i="4"/>
  <c r="S146" i="4"/>
  <c r="V145" i="4"/>
  <c r="U145" i="4"/>
  <c r="S145" i="4"/>
  <c r="V144" i="4"/>
  <c r="U144" i="4"/>
  <c r="S144" i="4"/>
  <c r="V143" i="4"/>
  <c r="U143" i="4"/>
  <c r="S143" i="4"/>
  <c r="V142" i="4"/>
  <c r="U142" i="4"/>
  <c r="S142" i="4"/>
  <c r="V141" i="4"/>
  <c r="U141" i="4"/>
  <c r="S141" i="4"/>
  <c r="V140" i="4"/>
  <c r="U140" i="4"/>
  <c r="S140" i="4"/>
  <c r="V139" i="4"/>
  <c r="U139" i="4"/>
  <c r="S139" i="4"/>
  <c r="V138" i="4"/>
  <c r="U138" i="4"/>
  <c r="S138" i="4"/>
  <c r="V137" i="4"/>
  <c r="U137" i="4"/>
  <c r="S137" i="4"/>
  <c r="V136" i="4"/>
  <c r="U136" i="4"/>
  <c r="S136" i="4"/>
  <c r="V135" i="4"/>
  <c r="U135" i="4"/>
  <c r="S135" i="4"/>
  <c r="V134" i="4"/>
  <c r="U134" i="4"/>
  <c r="S134" i="4"/>
  <c r="V133" i="4"/>
  <c r="U133" i="4"/>
  <c r="S133" i="4"/>
  <c r="V132" i="4"/>
  <c r="U132" i="4"/>
  <c r="S132" i="4"/>
  <c r="V131" i="4"/>
  <c r="U131" i="4"/>
  <c r="S131" i="4"/>
  <c r="V130" i="4"/>
  <c r="U130" i="4"/>
  <c r="S130" i="4"/>
  <c r="V129" i="4"/>
  <c r="U129" i="4"/>
  <c r="S129" i="4"/>
  <c r="V128" i="4"/>
  <c r="U128" i="4"/>
  <c r="S128" i="4"/>
  <c r="V127" i="4"/>
  <c r="U127" i="4"/>
  <c r="S127" i="4"/>
  <c r="V126" i="4"/>
  <c r="U126" i="4"/>
  <c r="S126" i="4"/>
  <c r="V125" i="4"/>
  <c r="U125" i="4"/>
  <c r="S125" i="4"/>
  <c r="V124" i="4"/>
  <c r="U124" i="4"/>
  <c r="S124" i="4"/>
  <c r="V123" i="4"/>
  <c r="U123" i="4"/>
  <c r="S123" i="4"/>
  <c r="V122" i="4"/>
  <c r="U122" i="4"/>
  <c r="S122" i="4"/>
  <c r="V121" i="4"/>
  <c r="U121" i="4"/>
  <c r="S121" i="4"/>
  <c r="V120" i="4"/>
  <c r="U120" i="4"/>
  <c r="S120" i="4"/>
  <c r="V119" i="4"/>
  <c r="U119" i="4"/>
  <c r="S119" i="4"/>
  <c r="V118" i="4"/>
  <c r="U118" i="4"/>
  <c r="S118" i="4"/>
  <c r="V117" i="4"/>
  <c r="U117" i="4"/>
  <c r="S117" i="4"/>
  <c r="V116" i="4"/>
  <c r="U116" i="4"/>
  <c r="S116" i="4"/>
  <c r="V115" i="4"/>
  <c r="U115" i="4"/>
  <c r="S115" i="4"/>
  <c r="V114" i="4"/>
  <c r="U114" i="4"/>
  <c r="S114" i="4"/>
  <c r="V113" i="4"/>
  <c r="U113" i="4"/>
  <c r="S113" i="4"/>
  <c r="V112" i="4"/>
  <c r="U112" i="4"/>
  <c r="S112" i="4"/>
  <c r="V111" i="4"/>
  <c r="U111" i="4"/>
  <c r="S111" i="4"/>
  <c r="V110" i="4"/>
  <c r="U110" i="4"/>
  <c r="S110" i="4"/>
  <c r="U109" i="4"/>
  <c r="T109" i="4"/>
  <c r="V109" i="4" s="1"/>
  <c r="S109" i="4"/>
  <c r="U108" i="4"/>
  <c r="T108" i="4"/>
  <c r="V108" i="4" s="1"/>
  <c r="S108" i="4"/>
  <c r="U107" i="4"/>
  <c r="T107" i="4"/>
  <c r="V107" i="4" s="1"/>
  <c r="S107" i="4"/>
  <c r="U106" i="4"/>
  <c r="T106" i="4"/>
  <c r="V106" i="4" s="1"/>
  <c r="S106" i="4"/>
  <c r="U105" i="4"/>
  <c r="T105" i="4"/>
  <c r="V105" i="4" s="1"/>
  <c r="S105" i="4"/>
  <c r="U104" i="4"/>
  <c r="T104" i="4"/>
  <c r="V104" i="4" s="1"/>
  <c r="S104" i="4"/>
  <c r="U103" i="4"/>
  <c r="T103" i="4"/>
  <c r="V103" i="4" s="1"/>
  <c r="S103" i="4"/>
  <c r="U102" i="4"/>
  <c r="T102" i="4"/>
  <c r="V102" i="4" s="1"/>
  <c r="S102" i="4"/>
  <c r="U101" i="4"/>
  <c r="T101" i="4"/>
  <c r="V101" i="4" s="1"/>
  <c r="S101" i="4"/>
  <c r="U100" i="4"/>
  <c r="T100" i="4"/>
  <c r="V100" i="4" s="1"/>
  <c r="S100" i="4"/>
  <c r="U99" i="4"/>
  <c r="T99" i="4"/>
  <c r="V99" i="4" s="1"/>
  <c r="S99" i="4"/>
  <c r="U98" i="4"/>
  <c r="T98" i="4"/>
  <c r="V98" i="4" s="1"/>
  <c r="S98" i="4"/>
  <c r="U97" i="4"/>
  <c r="T97" i="4"/>
  <c r="V97" i="4" s="1"/>
  <c r="S97" i="4"/>
  <c r="U96" i="4"/>
  <c r="T96" i="4"/>
  <c r="V96" i="4" s="1"/>
  <c r="S96" i="4"/>
  <c r="U95" i="4"/>
  <c r="T95" i="4"/>
  <c r="V95" i="4" s="1"/>
  <c r="S95" i="4"/>
  <c r="U94" i="4"/>
  <c r="T94" i="4"/>
  <c r="V94" i="4" s="1"/>
  <c r="S94" i="4"/>
  <c r="U93" i="4"/>
  <c r="T93" i="4"/>
  <c r="V93" i="4" s="1"/>
  <c r="S93" i="4"/>
  <c r="U92" i="4"/>
  <c r="T92" i="4"/>
  <c r="V92" i="4" s="1"/>
  <c r="S92" i="4"/>
  <c r="U91" i="4"/>
  <c r="T91" i="4"/>
  <c r="V91" i="4" s="1"/>
  <c r="S91" i="4"/>
  <c r="U90" i="4"/>
  <c r="T90" i="4"/>
  <c r="V90" i="4" s="1"/>
  <c r="S90" i="4"/>
  <c r="U89" i="4"/>
  <c r="T89" i="4"/>
  <c r="V89" i="4" s="1"/>
  <c r="S89" i="4"/>
  <c r="U88" i="4"/>
  <c r="T88" i="4"/>
  <c r="V88" i="4" s="1"/>
  <c r="S88" i="4"/>
  <c r="U87" i="4"/>
  <c r="T87" i="4"/>
  <c r="V87" i="4" s="1"/>
  <c r="S87" i="4"/>
  <c r="U86" i="4"/>
  <c r="T86" i="4"/>
  <c r="V86" i="4" s="1"/>
  <c r="S86" i="4"/>
  <c r="U85" i="4"/>
  <c r="T85" i="4"/>
  <c r="V85" i="4" s="1"/>
  <c r="S85" i="4"/>
  <c r="U84" i="4"/>
  <c r="T84" i="4"/>
  <c r="V84" i="4" s="1"/>
  <c r="S84" i="4"/>
  <c r="U83" i="4"/>
  <c r="T83" i="4"/>
  <c r="V83" i="4" s="1"/>
  <c r="S83" i="4"/>
  <c r="U82" i="4"/>
  <c r="T82" i="4"/>
  <c r="V82" i="4" s="1"/>
  <c r="S82" i="4"/>
  <c r="U81" i="4"/>
  <c r="T81" i="4"/>
  <c r="V81" i="4" s="1"/>
  <c r="S81" i="4"/>
  <c r="U80" i="4"/>
  <c r="T80" i="4"/>
  <c r="V80" i="4" s="1"/>
  <c r="S80" i="4"/>
  <c r="U79" i="4"/>
  <c r="T79" i="4"/>
  <c r="V79" i="4" s="1"/>
  <c r="S79" i="4"/>
  <c r="U78" i="4"/>
  <c r="T78" i="4"/>
  <c r="V78" i="4" s="1"/>
  <c r="S78" i="4"/>
  <c r="U77" i="4"/>
  <c r="T77" i="4"/>
  <c r="V77" i="4" s="1"/>
  <c r="S77" i="4"/>
  <c r="U76" i="4"/>
  <c r="T76" i="4"/>
  <c r="V76" i="4" s="1"/>
  <c r="S76" i="4"/>
  <c r="U75" i="4"/>
  <c r="T75" i="4"/>
  <c r="V75" i="4" s="1"/>
  <c r="S75" i="4"/>
  <c r="U74" i="4"/>
  <c r="T74" i="4"/>
  <c r="V74" i="4" s="1"/>
  <c r="S74" i="4"/>
  <c r="U73" i="4"/>
  <c r="T73" i="4"/>
  <c r="V73" i="4" s="1"/>
  <c r="S73" i="4"/>
  <c r="U72" i="4"/>
  <c r="T72" i="4"/>
  <c r="V72" i="4" s="1"/>
  <c r="S72" i="4"/>
  <c r="U71" i="4"/>
  <c r="T71" i="4"/>
  <c r="V71" i="4" s="1"/>
  <c r="S71" i="4"/>
  <c r="U70" i="4"/>
  <c r="T70" i="4"/>
  <c r="V70" i="4" s="1"/>
  <c r="S70" i="4"/>
  <c r="U69" i="4"/>
  <c r="T69" i="4"/>
  <c r="V69" i="4" s="1"/>
  <c r="S69" i="4"/>
  <c r="U68" i="4"/>
  <c r="T68" i="4"/>
  <c r="V68" i="4" s="1"/>
  <c r="S68" i="4"/>
  <c r="U67" i="4"/>
  <c r="T67" i="4"/>
  <c r="V67" i="4" s="1"/>
  <c r="S67" i="4"/>
  <c r="U66" i="4"/>
  <c r="T66" i="4"/>
  <c r="V66" i="4" s="1"/>
  <c r="S66" i="4"/>
  <c r="U65" i="4"/>
  <c r="T65" i="4"/>
  <c r="V65" i="4" s="1"/>
  <c r="S65" i="4"/>
  <c r="U64" i="4"/>
  <c r="T64" i="4"/>
  <c r="V64" i="4" s="1"/>
  <c r="S64" i="4"/>
  <c r="U63" i="4"/>
  <c r="T63" i="4"/>
  <c r="V63" i="4" s="1"/>
  <c r="S63" i="4"/>
  <c r="U62" i="4"/>
  <c r="T62" i="4"/>
  <c r="V62" i="4" s="1"/>
  <c r="S62" i="4"/>
  <c r="U61" i="4"/>
  <c r="T61" i="4"/>
  <c r="V61" i="4" s="1"/>
  <c r="S61" i="4"/>
  <c r="U60" i="4"/>
  <c r="T60" i="4"/>
  <c r="V60" i="4" s="1"/>
  <c r="S60" i="4"/>
  <c r="U59" i="4"/>
  <c r="T59" i="4"/>
  <c r="V59" i="4" s="1"/>
  <c r="S59" i="4"/>
  <c r="U58" i="4"/>
  <c r="T58" i="4"/>
  <c r="V58" i="4" s="1"/>
  <c r="S58" i="4"/>
  <c r="U57" i="4"/>
  <c r="T57" i="4"/>
  <c r="V57" i="4" s="1"/>
  <c r="S57" i="4"/>
  <c r="U56" i="4"/>
  <c r="T56" i="4"/>
  <c r="V56" i="4" s="1"/>
  <c r="S56" i="4"/>
  <c r="U55" i="4"/>
  <c r="T55" i="4"/>
  <c r="V55" i="4" s="1"/>
  <c r="S55" i="4"/>
  <c r="U54" i="4"/>
  <c r="T54" i="4"/>
  <c r="V54" i="4" s="1"/>
  <c r="S54" i="4"/>
  <c r="U53" i="4"/>
  <c r="T53" i="4"/>
  <c r="V53" i="4" s="1"/>
  <c r="S53" i="4"/>
  <c r="U52" i="4"/>
  <c r="T52" i="4"/>
  <c r="V52" i="4" s="1"/>
  <c r="S52" i="4"/>
  <c r="U51" i="4"/>
  <c r="T51" i="4"/>
  <c r="V51" i="4" s="1"/>
  <c r="S51" i="4"/>
  <c r="U50" i="4"/>
  <c r="T50" i="4"/>
  <c r="V50" i="4" s="1"/>
  <c r="S50" i="4"/>
  <c r="U49" i="4"/>
  <c r="T49" i="4"/>
  <c r="V49" i="4" s="1"/>
  <c r="S49" i="4"/>
  <c r="U48" i="4"/>
  <c r="T48" i="4"/>
  <c r="V48" i="4" s="1"/>
  <c r="S48" i="4"/>
  <c r="U47" i="4"/>
  <c r="T47" i="4"/>
  <c r="V47" i="4" s="1"/>
  <c r="S47" i="4"/>
  <c r="U46" i="4"/>
  <c r="T46" i="4"/>
  <c r="V46" i="4" s="1"/>
  <c r="S46" i="4"/>
  <c r="U45" i="4"/>
  <c r="T45" i="4"/>
  <c r="V45" i="4" s="1"/>
  <c r="S45" i="4"/>
  <c r="U44" i="4"/>
  <c r="T44" i="4"/>
  <c r="V44" i="4" s="1"/>
  <c r="S44" i="4"/>
  <c r="U43" i="4"/>
  <c r="T43" i="4"/>
  <c r="V43" i="4" s="1"/>
  <c r="S43" i="4"/>
  <c r="U42" i="4"/>
  <c r="T42" i="4"/>
  <c r="V42" i="4" s="1"/>
  <c r="S42" i="4"/>
  <c r="U41" i="4"/>
  <c r="T41" i="4"/>
  <c r="V41" i="4" s="1"/>
  <c r="S41" i="4"/>
  <c r="U40" i="4"/>
  <c r="T40" i="4"/>
  <c r="V40" i="4" s="1"/>
  <c r="S40" i="4"/>
  <c r="U39" i="4"/>
  <c r="T39" i="4"/>
  <c r="V39" i="4" s="1"/>
  <c r="S39" i="4"/>
  <c r="U38" i="4"/>
  <c r="T38" i="4"/>
  <c r="V38" i="4" s="1"/>
  <c r="S38" i="4"/>
  <c r="U37" i="4"/>
  <c r="T37" i="4"/>
  <c r="V37" i="4" s="1"/>
  <c r="S37" i="4"/>
  <c r="U36" i="4"/>
  <c r="T36" i="4"/>
  <c r="V36" i="4" s="1"/>
  <c r="S36" i="4"/>
  <c r="U35" i="4"/>
  <c r="T35" i="4"/>
  <c r="V35" i="4" s="1"/>
  <c r="S35" i="4"/>
  <c r="U34" i="4"/>
  <c r="T34" i="4"/>
  <c r="V34" i="4" s="1"/>
  <c r="S34" i="4"/>
  <c r="U33" i="4"/>
  <c r="T33" i="4"/>
  <c r="V33" i="4" s="1"/>
  <c r="S33" i="4"/>
  <c r="U32" i="4"/>
  <c r="T32" i="4"/>
  <c r="V32" i="4" s="1"/>
  <c r="S32" i="4"/>
  <c r="U31" i="4"/>
  <c r="T31" i="4"/>
  <c r="V31" i="4" s="1"/>
  <c r="S31" i="4"/>
  <c r="U30" i="4"/>
  <c r="T30" i="4"/>
  <c r="V30" i="4" s="1"/>
  <c r="S30" i="4"/>
  <c r="U29" i="4"/>
  <c r="T29" i="4"/>
  <c r="V29" i="4" s="1"/>
  <c r="S29" i="4"/>
  <c r="U28" i="4"/>
  <c r="T28" i="4"/>
  <c r="V28" i="4" s="1"/>
  <c r="S28" i="4"/>
  <c r="U27" i="4"/>
  <c r="T27" i="4"/>
  <c r="V27" i="4" s="1"/>
  <c r="S27" i="4"/>
  <c r="U26" i="4"/>
  <c r="T26" i="4"/>
  <c r="V26" i="4" s="1"/>
  <c r="S26" i="4"/>
  <c r="U25" i="4"/>
  <c r="T25" i="4"/>
  <c r="V25" i="4" s="1"/>
  <c r="S25" i="4"/>
  <c r="U24" i="4"/>
  <c r="T24" i="4"/>
  <c r="V24" i="4" s="1"/>
  <c r="S24" i="4"/>
  <c r="U23" i="4"/>
  <c r="T23" i="4"/>
  <c r="V23" i="4" s="1"/>
  <c r="S23" i="4"/>
  <c r="U22" i="4"/>
  <c r="T22" i="4"/>
  <c r="V22" i="4" s="1"/>
  <c r="S22" i="4"/>
  <c r="U21" i="4"/>
  <c r="T21" i="4"/>
  <c r="V21" i="4" s="1"/>
  <c r="S21" i="4"/>
  <c r="U19" i="4"/>
  <c r="T19" i="4"/>
  <c r="V19" i="4" s="1"/>
  <c r="S19" i="4"/>
  <c r="U18" i="4"/>
  <c r="T18" i="4"/>
  <c r="V18" i="4" s="1"/>
  <c r="S18" i="4"/>
  <c r="U17" i="4"/>
  <c r="T17" i="4"/>
  <c r="V17" i="4" s="1"/>
  <c r="S17" i="4"/>
  <c r="U16" i="4"/>
  <c r="T16" i="4"/>
  <c r="V16" i="4" s="1"/>
  <c r="S16" i="4"/>
  <c r="U15" i="4"/>
  <c r="T15" i="4"/>
  <c r="V15" i="4" s="1"/>
  <c r="S15" i="4"/>
  <c r="U14" i="4"/>
  <c r="T14" i="4"/>
  <c r="V14" i="4" s="1"/>
  <c r="S14" i="4"/>
  <c r="U13" i="4"/>
  <c r="T13" i="4"/>
  <c r="V13" i="4" s="1"/>
  <c r="S13" i="4"/>
</calcChain>
</file>

<file path=xl/sharedStrings.xml><?xml version="1.0" encoding="utf-8"?>
<sst xmlns="http://schemas.openxmlformats.org/spreadsheetml/2006/main" count="1001" uniqueCount="215">
  <si>
    <t>SECRETARIA</t>
  </si>
  <si>
    <t>CONSERJE</t>
  </si>
  <si>
    <t>CHOFER</t>
  </si>
  <si>
    <t>ASISTENTE</t>
  </si>
  <si>
    <t>No.</t>
  </si>
  <si>
    <t>RECEPCIONISTA</t>
  </si>
  <si>
    <t>ENFERMERA</t>
  </si>
  <si>
    <t>MEDICO GENERAL</t>
  </si>
  <si>
    <t>ELECTRICISTA</t>
  </si>
  <si>
    <t xml:space="preserve"> </t>
  </si>
  <si>
    <t>AUXILIAR OPERATIVO</t>
  </si>
  <si>
    <t>COORDINADOR PROVINCIAL</t>
  </si>
  <si>
    <t>CHOFER I</t>
  </si>
  <si>
    <t>CHOFER II</t>
  </si>
  <si>
    <t>CHOFER III</t>
  </si>
  <si>
    <t>BENITA CONTRERAS DE VASQUEZ</t>
  </si>
  <si>
    <t>SECRETARIA EJECUTIVA</t>
  </si>
  <si>
    <t>FRANIA ELENA TAVERAS VASQUEZ</t>
  </si>
  <si>
    <t>ANTONIO VILORIO</t>
  </si>
  <si>
    <t>OLGA MARITZA MERCEDES RIVERA</t>
  </si>
  <si>
    <t>MARIA SEGURA MATOS</t>
  </si>
  <si>
    <t>NARDA HERMINIA NIN RIVERA</t>
  </si>
  <si>
    <t>LOURDES KARINA SANTANA MEJIA</t>
  </si>
  <si>
    <t>CESAR AUGUSTO BERROA DEL VILLAR</t>
  </si>
  <si>
    <t>RAUL EDUARDO PEREZ CHERY</t>
  </si>
  <si>
    <t>CAMAROGRAFO</t>
  </si>
  <si>
    <t>JUAN HERNANDEZ FABIAN</t>
  </si>
  <si>
    <t>NATALI DAIVELIS FABIAN BAEZ</t>
  </si>
  <si>
    <t>DAMIAN DARIO CASTILLO SALVADOR</t>
  </si>
  <si>
    <t>ROSARIO CECILIA ALVAREZ MARTINEZ</t>
  </si>
  <si>
    <t>MIGUEL ANGEL PERALTA MARTINEZ</t>
  </si>
  <si>
    <t>KENIA ROSANNA TAVAREZ MARRERO</t>
  </si>
  <si>
    <t>MERCEDES MILAGROS ABREU RAMIREZ</t>
  </si>
  <si>
    <t>SELENNY PANIAGUA MORILLO</t>
  </si>
  <si>
    <t>FLAVIA JOSELYN MARTINEZ MEDINA</t>
  </si>
  <si>
    <t>ELSA ISIDRA ANDUJAR</t>
  </si>
  <si>
    <t>YONI RODRIGUEZ</t>
  </si>
  <si>
    <t>PLOMERO</t>
  </si>
  <si>
    <t>RAYMUNDO ANTONIO FRIAS FURCAL</t>
  </si>
  <si>
    <t>ROSA INES GARCIA GRULLON</t>
  </si>
  <si>
    <t>ARISTIDES AQUILES CRUZ ANTON</t>
  </si>
  <si>
    <t>AUXILIAR DE TRANSPORTACION</t>
  </si>
  <si>
    <t>AMBAR MARGARITA SOTO INFANTE DE GUZMAN</t>
  </si>
  <si>
    <t>DARBERLY MELISSA VASQUEZ GARCIA</t>
  </si>
  <si>
    <t>ASESOR</t>
  </si>
  <si>
    <t>CRISTOBAL ERNESTO COCO VASQUEZ</t>
  </si>
  <si>
    <t>EDISON JOHAN RODRIGUEZ GOMEZ</t>
  </si>
  <si>
    <t>DIGITADOR</t>
  </si>
  <si>
    <t>FIJO</t>
  </si>
  <si>
    <t>TECNICO DE RECURSOS HUMANOS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</si>
  <si>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</si>
  <si>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</si>
  <si>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</si>
  <si>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</si>
  <si>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</si>
  <si>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</si>
  <si>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</si>
  <si>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</si>
  <si>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</si>
  <si>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</si>
  <si>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</si>
  <si>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</si>
  <si>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</si>
  <si>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</si>
  <si>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</si>
  <si>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</si>
  <si>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Categoria Servidor</t>
  </si>
  <si>
    <t>FRANCIS ADOLFINA GOMEZ MERCEDES</t>
  </si>
  <si>
    <t>LOIDY ROCINY MENDEZ POLANCO</t>
  </si>
  <si>
    <t>JOSE MIGUEL HERRERA GALAN</t>
  </si>
  <si>
    <t>LIZVETTE GARCIA DURAN</t>
  </si>
  <si>
    <t>ALDI MELISA SANDOVAL BENJAMIN</t>
  </si>
  <si>
    <t>SANTIAGUITO SUGILIO EVANGELISTA</t>
  </si>
  <si>
    <t>SUB-DIRECTORA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</si>
  <si>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</si>
  <si>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</si>
  <si>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</si>
  <si>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</si>
  <si>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>MANOLO MENDEZ PEÑA</t>
  </si>
  <si>
    <t>KATELIN ELIVIANA PORTORREAL REYNOSO</t>
  </si>
  <si>
    <t>MAGGI MOLINEX CASTILLO</t>
  </si>
  <si>
    <t xml:space="preserve">ISR  (Ley 11-92)   </t>
  </si>
  <si>
    <t>MARLENI MAGDELIN HEREAUX SOTO</t>
  </si>
  <si>
    <t>BETANIA ALCANTARA</t>
  </si>
  <si>
    <t>JHOVANNY ERNESTO MATEO</t>
  </si>
  <si>
    <t>MILEDIS PIO</t>
  </si>
  <si>
    <t>ENCARGADO (A)</t>
  </si>
  <si>
    <t>ENCARGADO CONTABILIDAD</t>
  </si>
  <si>
    <t>SHADIE MORALIS TINEO AMARANTE</t>
  </si>
  <si>
    <t>GEOVANNY MANUEL RINCON ORTIZ</t>
  </si>
  <si>
    <t>XIOMARA ALTAGRACIA HERNANDEZ DE LA CRUZ</t>
  </si>
  <si>
    <t>AWILDA MARIA TORRE ENCARNACION</t>
  </si>
  <si>
    <t>MELISSA ANALIA MARTINEZ MATEO</t>
  </si>
  <si>
    <t>BETTY MARITZA PEÑA DE LA CRUZ</t>
  </si>
  <si>
    <t>ENRIQUE DAVID MORONTA CURIEL</t>
  </si>
  <si>
    <t>CARLIXTA VILLANUEVA</t>
  </si>
  <si>
    <t>PLAN DE ASISTENCIA SOCIAL DE LA PRESIDENCIA</t>
  </si>
  <si>
    <t>DEPARTAMENTO DE PROVISIONES</t>
  </si>
  <si>
    <t>DEPARTAMENTO DE PROGRAMAS SOCIALES</t>
  </si>
  <si>
    <t>DIVISION DE ALMACEN Y SUMINISTRO</t>
  </si>
  <si>
    <t>ANALISTA FINANCIERO I</t>
  </si>
  <si>
    <t>AUXILIAR ADMINISTRATIVO I</t>
  </si>
  <si>
    <t>ENC. DE COMUNICACIONES</t>
  </si>
  <si>
    <t>ENCARGADO DIVISION DE COMPRAS Y CONTRATACIONES</t>
  </si>
  <si>
    <t>ENCARGADO ALMACEN</t>
  </si>
  <si>
    <t>ENCARGADO DE TECNOLOGIA  DE LA INFORMACION</t>
  </si>
  <si>
    <t>SUPERVISOR (A) ENTREGA AYUDAS SOCIALES</t>
  </si>
  <si>
    <t>FEMENINO</t>
  </si>
  <si>
    <t>MASCULINO</t>
  </si>
  <si>
    <t>CONTRATADO EN SERVICIOS</t>
  </si>
  <si>
    <t>RAMON ANTONIO FERNANDEZ PIMENTEL</t>
  </si>
  <si>
    <t>NAIOMY DENISE ALVAREZ PEREZ</t>
  </si>
  <si>
    <t>PAMELA LORRAINE IBARRA BUSTO</t>
  </si>
  <si>
    <t>CONZEL ESTEVEZ MARIANO</t>
  </si>
  <si>
    <t>SUBDIRECTOR (A) GENERAL</t>
  </si>
  <si>
    <t>ANALISTA LEGAL</t>
  </si>
  <si>
    <t>CAJERO (A)</t>
  </si>
  <si>
    <t>MARIA ANTONIETA GONZALEZ</t>
  </si>
  <si>
    <t>ANA MERCEDES DE LA CRUZ MARTE</t>
  </si>
  <si>
    <t>CENTRO DE SALUD COMUNITARIO</t>
  </si>
  <si>
    <t>AUXILIAR ALMACEN</t>
  </si>
  <si>
    <t>IRONELLY ALTAGRACIA GOMEZ NUÑEZ</t>
  </si>
  <si>
    <t>RAUL DURAN GENAO</t>
  </si>
  <si>
    <t>GABRIEL ABREU CESPEDES</t>
  </si>
  <si>
    <t>ROSSY ESTHER SENCION MELO</t>
  </si>
  <si>
    <t>EMILIO JOSE VOLQUEZ CUEVAS</t>
  </si>
  <si>
    <t>YAMELL ELISA ARIAS GAUTREAUX</t>
  </si>
  <si>
    <t>MARIA ALTAGRACIA JEFFERS RAMOS</t>
  </si>
  <si>
    <t>MES</t>
  </si>
  <si>
    <t>PERIODO</t>
  </si>
  <si>
    <t>ANGEL RADHAMES CABRAL</t>
  </si>
  <si>
    <t>DURVIS ANTONIO VASQUEZ RIVERA</t>
  </si>
  <si>
    <t>EDWARD EMMANUEL DE AZA SOSA</t>
  </si>
  <si>
    <t>ALEX MERBIN BRAZOBAN TAPIA</t>
  </si>
  <si>
    <t>ANDRIO JUAN PEREZ MONTERO</t>
  </si>
  <si>
    <t>JEAN CARLOS MEDINA HERRERA</t>
  </si>
  <si>
    <t>MARYELYN STEPHANIE FERNANDEZ MARTINEZ</t>
  </si>
  <si>
    <t>NOVEL ALFREDO LARA ROSARIO</t>
  </si>
  <si>
    <t>FELIX YUNIOR CARMONA SANTOS</t>
  </si>
  <si>
    <t>LUIS MARIA BREA RUIZ</t>
  </si>
  <si>
    <t>ESMANUEL LARA BRETON</t>
  </si>
  <si>
    <t>GABRIEL DE LA ROSA</t>
  </si>
  <si>
    <t>ELVIN MARTINEZ MEDINA</t>
  </si>
  <si>
    <t>KEYRIS AGUSTIN REYES FIGUEREO</t>
  </si>
  <si>
    <t>ABEL SANTANA</t>
  </si>
  <si>
    <t>JOSE JUAQUIN ESPINAL RAMIREZ</t>
  </si>
  <si>
    <t>FREDDY JOSE CASTILLO BAEZ</t>
  </si>
  <si>
    <t>ELAINE CAROLINA CASTILLO MEDINA</t>
  </si>
  <si>
    <t>CARMEN ROSA CARABALLO QUEZADA DE BURGOS</t>
  </si>
  <si>
    <t>AQUILINA CHECO PAULINO DE GOMEZ</t>
  </si>
  <si>
    <t>SULEYKA GALVEZ SPRAUD</t>
  </si>
  <si>
    <t>JOSEFINA CONTRERAS TEJADA</t>
  </si>
  <si>
    <t>DALIA BATISTA NICOLAS</t>
  </si>
  <si>
    <t>ANGELA MABEL RIVERA</t>
  </si>
  <si>
    <t>KATHERINE GISELLE VELASQUEZ ROSA</t>
  </si>
  <si>
    <t>ALEXANDER ALVARADO DIAZ</t>
  </si>
  <si>
    <t>WASCAR ARGENIS MONTERO ENCARNACION</t>
  </si>
  <si>
    <t>JOSE FRANCISCO MUÑOZ PARADAS</t>
  </si>
  <si>
    <t>JEASTHERY MASSIEL SANTOS VALDEZ</t>
  </si>
  <si>
    <t>ONDINA RAMONA GARCIA</t>
  </si>
  <si>
    <t>JOHANNA KERUDI REYNOSO</t>
  </si>
  <si>
    <t>LILLIAM GUZMAN PAULINO</t>
  </si>
  <si>
    <t>JUAN MIGUEL MARTIN RAMIREZ DURAN</t>
  </si>
  <si>
    <t>WILMEN BOLIVAR SOTO ENCARNACION</t>
  </si>
  <si>
    <t>EVELYN MASSIEL ROSARIO BRACHE</t>
  </si>
  <si>
    <t>JOSE EDISON HOEPELMAN RODRIGUEZ</t>
  </si>
  <si>
    <t>GEISON MANUEL PAREDES</t>
  </si>
  <si>
    <t>ANSELMO DE LA CRUZ MUÑOZ</t>
  </si>
  <si>
    <t>ALBERTO NAVARRO</t>
  </si>
  <si>
    <t>PABLO DE LA CRUZ GUZMAN</t>
  </si>
  <si>
    <t>YONDER ENCARNACION BERIGUETE</t>
  </si>
  <si>
    <t>DANIEL MONTERO</t>
  </si>
  <si>
    <t>DIGNO HEREDIA MORENO</t>
  </si>
  <si>
    <t>JIMENEZ CASTRO AMBIORIX NICOLAS</t>
  </si>
  <si>
    <t>CARLOS ANTONIO BAILON SANTANA</t>
  </si>
  <si>
    <t>FRANCISCO CUSTODIO CASTRO</t>
  </si>
  <si>
    <t>FRANCISCO MATEO MATEO</t>
  </si>
  <si>
    <t>JUAN VOLQUEZ</t>
  </si>
  <si>
    <t>FRANKLIN VASQUEZ CORONADO</t>
  </si>
  <si>
    <t>JOSE LEONARDO AYALA MENDEZ</t>
  </si>
  <si>
    <t>SOPORTE INFORMATICO</t>
  </si>
  <si>
    <t>SUPERVISOR (A)</t>
  </si>
  <si>
    <t>ASESOR (A) REL. PUBLICAS</t>
  </si>
  <si>
    <t>ANALISTA CAPACITACION Y DESARROLLO</t>
  </si>
  <si>
    <t>SECRETARIO (A)</t>
  </si>
  <si>
    <t>AUXILIAR ALMACEN Y SUMINISTRO</t>
  </si>
  <si>
    <t>SEGURIDAD</t>
  </si>
  <si>
    <t>ABOGADO (A)</t>
  </si>
  <si>
    <t>ANALISTA DESARROLLO ORGANIZACIONAL</t>
  </si>
  <si>
    <t>ASESOR (A)</t>
  </si>
  <si>
    <t>EMPACADOR(A)</t>
  </si>
  <si>
    <t>AUXILIAR ADMINISTRATIVO (A)</t>
  </si>
  <si>
    <t>COORDINADOR (A)</t>
  </si>
  <si>
    <t>ABOGADO (A) I</t>
  </si>
  <si>
    <t>OFTALMOLOGO</t>
  </si>
  <si>
    <t>SUPERVISOR MANTENIMIENTO</t>
  </si>
  <si>
    <t>PERSONAL DE VIGILANCIA</t>
  </si>
  <si>
    <t>2020</t>
  </si>
  <si>
    <t>2021</t>
  </si>
  <si>
    <t>2022</t>
  </si>
  <si>
    <t>08</t>
  </si>
  <si>
    <t>09</t>
  </si>
  <si>
    <t>10</t>
  </si>
  <si>
    <t>01</t>
  </si>
  <si>
    <t>02</t>
  </si>
  <si>
    <t>03</t>
  </si>
  <si>
    <t>07</t>
  </si>
  <si>
    <t>11</t>
  </si>
  <si>
    <t>12</t>
  </si>
  <si>
    <t>04</t>
  </si>
  <si>
    <t>05</t>
  </si>
  <si>
    <t>AUXILIAR DE RECURSOS HUMANOS</t>
  </si>
  <si>
    <t xml:space="preserve"> CORRESPONDIENTE AL PERIODO 2020-2022</t>
  </si>
  <si>
    <t>Nómina servidores Retroactivas servidores Publicos  Plan de Asistencia Social de la Presidencia</t>
  </si>
  <si>
    <t>Otras Deducciones/ 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</si>
</sst>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1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/>
    <xf numFmtId="0" fontId="18" fillId="0" borderId="0" xfId="0" applyFont="1" applyAlignment="1">
      <alignment horizontal="left"/>
    </xf>
    <xf numFmtId="0" fontId="17" fillId="2" borderId="0" xfId="0" applyFont="1" applyFill="1" applyAlignment="1">
      <alignment vertical="center"/>
    </xf>
    <xf numFmtId="0" fontId="19" fillId="0" borderId="0" xfId="0" applyFont="1"/>
    <xf numFmtId="0" fontId="14" fillId="6" borderId="0" xfId="0" applyFont="1" applyFill="1"/>
    <xf numFmtId="43" fontId="14" fillId="2" borderId="0" xfId="1" applyFont="1" applyFill="1"/>
    <xf numFmtId="43" fontId="14" fillId="2" borderId="0" xfId="1" applyFont="1" applyFill="1" applyAlignment="1">
      <alignment vertical="center"/>
    </xf>
    <xf numFmtId="43" fontId="14" fillId="7" borderId="0" xfId="1" applyFont="1" applyFill="1"/>
    <xf numFmtId="0" fontId="21" fillId="2" borderId="0" xfId="0" applyFont="1" applyFill="1" applyAlignment="1">
      <alignment vertical="center"/>
    </xf>
    <xf numFmtId="4" fontId="22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1" xfId="17" applyFont="1" applyFill="1" applyBorder="1" applyAlignment="1">
      <alignment horizontal="center" vertical="center"/>
    </xf>
    <xf numFmtId="43" fontId="22" fillId="2" borderId="1" xfId="1" applyFont="1" applyFill="1" applyBorder="1" applyAlignment="1">
      <alignment vertical="center"/>
    </xf>
    <xf numFmtId="0" fontId="22" fillId="2" borderId="1" xfId="17" applyFont="1" applyFill="1" applyBorder="1" applyAlignment="1">
      <alignment horizontal="center" vertical="center"/>
    </xf>
    <xf numFmtId="0" fontId="23" fillId="2" borderId="1" xfId="17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23" fillId="2" borderId="1" xfId="17" applyFont="1" applyFill="1" applyBorder="1" applyAlignment="1">
      <alignment horizontal="left" vertical="top"/>
    </xf>
    <xf numFmtId="4" fontId="22" fillId="2" borderId="2" xfId="0" applyNumberFormat="1" applyFont="1" applyFill="1" applyBorder="1" applyAlignment="1">
      <alignment vertical="center"/>
    </xf>
    <xf numFmtId="43" fontId="22" fillId="2" borderId="2" xfId="1" applyFont="1" applyFill="1" applyBorder="1" applyAlignment="1">
      <alignment vertical="center"/>
    </xf>
    <xf numFmtId="0" fontId="14" fillId="2" borderId="1" xfId="0" applyFont="1" applyFill="1" applyBorder="1"/>
    <xf numFmtId="0" fontId="20" fillId="5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301626</xdr:colOff>
      <xdr:row>19</xdr:row>
      <xdr:rowOff>0</xdr:rowOff>
    </xdr:from>
    <xdr:to>
      <xdr:col>9</xdr:col>
      <xdr:colOff>5016501</xdr:colOff>
      <xdr:row>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5980E-85F5-4A5D-890D-1298A9A4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5901" y="8077200"/>
          <a:ext cx="67437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533400</xdr:colOff>
          <xdr:row>0</xdr:row>
          <xdr:rowOff>0</xdr:rowOff>
        </xdr:from>
        <xdr:to>
          <xdr:col>12</xdr:col>
          <xdr:colOff>1190625</xdr:colOff>
          <xdr:row>6</xdr:row>
          <xdr:rowOff>76200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F4853CE3-AC77-4578-85E3-69E06F5EB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301626</xdr:colOff>
      <xdr:row>0</xdr:row>
      <xdr:rowOff>31751</xdr:rowOff>
    </xdr:from>
    <xdr:to>
      <xdr:col>7</xdr:col>
      <xdr:colOff>5016501</xdr:colOff>
      <xdr:row>8</xdr:row>
      <xdr:rowOff>238126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A1BF6C0-0902-445B-A9A0-3C0C3A0BD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9601" y="31751"/>
          <a:ext cx="8029575" cy="25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DA7D-EBC2-46EF-820A-CA4A5D85A7A7}">
  <dimension ref="A1:X151"/>
  <sheetViews>
    <sheetView tabSelected="1" topLeftCell="F1" zoomScale="80" zoomScaleNormal="80" workbookViewId="0">
      <selection activeCell="F7" sqref="F7"/>
    </sheetView>
  </sheetViews>
  <sheetFormatPr baseColWidth="10" defaultColWidth="11.42578125" defaultRowHeight="18" x14ac:dyDescent="0.25"/>
  <cols>
    <col min="1" max="3" width="20.28515625" style="4" customWidth="1"/>
    <col min="4" max="4" width="83" style="4" customWidth="1"/>
    <col min="5" max="5" width="69.5703125" style="4" customWidth="1"/>
    <col min="6" max="6" width="65.7109375" style="5" customWidth="1"/>
    <col min="7" max="7" width="49.7109375" style="25" customWidth="1"/>
    <col min="8" max="8" width="33.7109375" style="5" customWidth="1"/>
    <col min="9" max="9" width="30.42578125" style="4" customWidth="1"/>
    <col min="10" max="10" width="29.5703125" style="4" customWidth="1"/>
    <col min="11" max="11" width="30.42578125" style="4" customWidth="1"/>
    <col min="12" max="12" width="23.7109375" style="8" customWidth="1"/>
    <col min="13" max="13" width="23.5703125" style="4" customWidth="1"/>
    <col min="14" max="14" width="37" style="15" customWidth="1"/>
    <col min="15" max="15" width="34.85546875" style="4" customWidth="1"/>
    <col min="16" max="16" width="28.140625" style="4" customWidth="1"/>
    <col min="17" max="17" width="23.85546875" style="12" customWidth="1"/>
    <col min="18" max="18" width="29" style="4" customWidth="1"/>
    <col min="19" max="19" width="30.7109375" style="4" customWidth="1"/>
    <col min="20" max="20" width="39.42578125" style="8" customWidth="1"/>
    <col min="21" max="21" width="25.42578125" style="12" customWidth="1"/>
    <col min="22" max="22" width="31.140625" style="8" customWidth="1"/>
    <col min="23" max="23" width="31" style="4" customWidth="1"/>
    <col min="24" max="24" width="30.5703125" style="4" customWidth="1"/>
    <col min="25" max="16384" width="11.42578125" style="4"/>
  </cols>
  <sheetData>
    <row r="1" spans="1:24" ht="27" x14ac:dyDescent="0.35">
      <c r="D1" s="9"/>
      <c r="E1" s="5"/>
      <c r="G1" s="4"/>
      <c r="H1" s="4"/>
      <c r="J1" s="8"/>
      <c r="L1" s="13"/>
      <c r="M1" s="8"/>
      <c r="N1" s="4"/>
      <c r="O1" s="8"/>
      <c r="Q1" s="4"/>
      <c r="R1" s="8"/>
      <c r="S1" s="8"/>
      <c r="U1" s="4"/>
      <c r="V1" s="4"/>
    </row>
    <row r="2" spans="1:24" x14ac:dyDescent="0.25">
      <c r="D2" s="5"/>
      <c r="E2" s="5"/>
      <c r="G2" s="4"/>
      <c r="H2" s="4"/>
      <c r="J2" s="8"/>
      <c r="L2" s="13"/>
      <c r="M2" s="8"/>
      <c r="N2" s="4"/>
      <c r="O2" s="8"/>
      <c r="Q2" s="4"/>
      <c r="R2" s="8"/>
      <c r="S2" s="8"/>
      <c r="U2" s="4"/>
      <c r="V2" s="4"/>
    </row>
    <row r="3" spans="1:24" x14ac:dyDescent="0.25">
      <c r="D3" s="5"/>
      <c r="E3" s="5"/>
      <c r="G3" s="4"/>
      <c r="H3" s="4"/>
      <c r="J3" s="8"/>
      <c r="L3" s="13"/>
      <c r="M3" s="8"/>
      <c r="N3" s="4"/>
      <c r="O3" s="8"/>
      <c r="Q3" s="4"/>
      <c r="R3" s="8"/>
      <c r="S3" s="8"/>
      <c r="U3" s="4"/>
      <c r="V3" s="4"/>
    </row>
    <row r="4" spans="1:24" ht="18.75" x14ac:dyDescent="0.25">
      <c r="D4" s="5"/>
      <c r="E4" s="5"/>
      <c r="F4" s="6"/>
      <c r="G4" s="2"/>
      <c r="H4" s="2"/>
      <c r="I4" s="2"/>
      <c r="J4" s="2"/>
      <c r="K4" s="2" t="s">
        <v>9</v>
      </c>
      <c r="L4" s="14"/>
      <c r="M4" s="2"/>
      <c r="N4" s="2"/>
      <c r="O4" s="2"/>
      <c r="P4" s="2"/>
      <c r="Q4" s="2"/>
      <c r="R4" s="2"/>
      <c r="S4" s="2"/>
      <c r="T4" s="7"/>
      <c r="U4" s="2"/>
      <c r="V4" s="2"/>
      <c r="W4" s="2"/>
      <c r="X4" s="2"/>
    </row>
    <row r="5" spans="1:24" ht="18.75" x14ac:dyDescent="0.25">
      <c r="D5" s="5"/>
      <c r="E5" s="5"/>
      <c r="F5" s="6"/>
      <c r="G5" s="2"/>
      <c r="H5" s="2"/>
      <c r="I5" s="2"/>
      <c r="J5" s="2"/>
      <c r="L5" s="14"/>
      <c r="M5" s="1"/>
      <c r="N5" s="1"/>
      <c r="O5" s="2"/>
      <c r="P5" s="2"/>
      <c r="Q5" s="2"/>
      <c r="R5" s="2"/>
      <c r="S5" s="2"/>
      <c r="T5" s="7"/>
      <c r="U5" s="2"/>
      <c r="V5" s="2"/>
      <c r="W5" s="2"/>
      <c r="X5" s="2"/>
    </row>
    <row r="6" spans="1:24" ht="18.75" x14ac:dyDescent="0.25">
      <c r="D6" s="5"/>
      <c r="E6" s="5"/>
      <c r="F6" s="6"/>
      <c r="G6" s="2"/>
      <c r="H6" s="2"/>
      <c r="I6" s="2"/>
      <c r="J6" s="2"/>
      <c r="K6" s="2"/>
      <c r="L6" s="14"/>
      <c r="M6" s="2"/>
      <c r="N6" s="2"/>
      <c r="O6" s="2"/>
      <c r="P6" s="2"/>
      <c r="Q6" s="2"/>
      <c r="R6" s="2"/>
      <c r="S6" s="2"/>
      <c r="T6" s="7"/>
      <c r="U6" s="2"/>
      <c r="V6" s="2"/>
      <c r="W6" s="2"/>
      <c r="X6" s="2"/>
    </row>
    <row r="7" spans="1:24" ht="41.25" customHeight="1" x14ac:dyDescent="0.25">
      <c r="D7" s="5"/>
      <c r="E7" s="5"/>
      <c r="G7" s="4"/>
      <c r="H7" s="4"/>
      <c r="I7" s="16" t="s">
        <v>213</v>
      </c>
      <c r="J7" s="10"/>
      <c r="K7" s="10"/>
      <c r="L7" s="13"/>
      <c r="M7" s="8"/>
      <c r="N7" s="4"/>
      <c r="O7" s="2"/>
      <c r="P7" s="2"/>
      <c r="Q7" s="2"/>
      <c r="R7" s="2"/>
      <c r="S7" s="2"/>
      <c r="T7" s="7"/>
      <c r="U7" s="2"/>
      <c r="V7" s="2"/>
      <c r="W7" s="2"/>
      <c r="X7" s="2"/>
    </row>
    <row r="8" spans="1:24" ht="26.25" customHeight="1" x14ac:dyDescent="0.25">
      <c r="D8" s="5"/>
      <c r="E8" s="5"/>
      <c r="G8" s="4"/>
      <c r="H8" s="4"/>
      <c r="I8" s="10"/>
      <c r="J8" s="10"/>
      <c r="K8" s="10"/>
      <c r="L8" s="13"/>
      <c r="M8" s="8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0" x14ac:dyDescent="0.25">
      <c r="D9" s="5"/>
      <c r="E9" s="5"/>
      <c r="G9" s="4"/>
      <c r="H9" s="4"/>
      <c r="I9" s="31" t="s">
        <v>212</v>
      </c>
      <c r="J9" s="31"/>
      <c r="K9" s="31"/>
      <c r="L9" s="31"/>
      <c r="M9" s="31"/>
      <c r="N9" s="31"/>
      <c r="O9" s="31"/>
      <c r="P9" s="31"/>
      <c r="Q9" s="1"/>
      <c r="R9" s="1"/>
      <c r="S9" s="1"/>
      <c r="T9" s="3"/>
      <c r="U9" s="3"/>
      <c r="V9" s="3"/>
      <c r="W9" s="3"/>
      <c r="X9" s="3"/>
    </row>
    <row r="10" spans="1:24" s="11" customFormat="1" ht="48" customHeight="1" x14ac:dyDescent="0.35">
      <c r="A10" s="32" t="s">
        <v>4</v>
      </c>
      <c r="B10" s="32" t="s">
        <v>129</v>
      </c>
      <c r="C10" s="32" t="s">
        <v>128</v>
      </c>
      <c r="D10" s="33" t="s">
        <v>65</v>
      </c>
      <c r="E10" s="32" t="s">
        <v>64</v>
      </c>
      <c r="F10" s="33" t="s">
        <v>63</v>
      </c>
      <c r="G10" s="32" t="s">
        <v>62</v>
      </c>
      <c r="H10" s="32" t="s">
        <v>66</v>
      </c>
      <c r="I10" s="32" t="s">
        <v>61</v>
      </c>
      <c r="J10" s="35" t="s">
        <v>81</v>
      </c>
      <c r="K10" s="30" t="s">
        <v>214</v>
      </c>
      <c r="L10" s="30"/>
      <c r="M10" s="34" t="s">
        <v>50</v>
      </c>
      <c r="N10" s="34"/>
      <c r="O10" s="34"/>
      <c r="P10" s="34"/>
      <c r="Q10" s="34"/>
      <c r="R10" s="34"/>
      <c r="S10" s="34"/>
      <c r="T10" s="35" t="s">
        <v>51</v>
      </c>
      <c r="U10" s="35"/>
      <c r="V10" s="36" t="s">
        <v>52</v>
      </c>
    </row>
    <row r="11" spans="1:24" s="11" customFormat="1" ht="61.5" customHeight="1" x14ac:dyDescent="0.35">
      <c r="A11" s="32"/>
      <c r="B11" s="32"/>
      <c r="C11" s="32"/>
      <c r="D11" s="33"/>
      <c r="E11" s="32"/>
      <c r="F11" s="33"/>
      <c r="G11" s="32"/>
      <c r="H11" s="32"/>
      <c r="I11" s="32"/>
      <c r="J11" s="35"/>
      <c r="K11" s="30"/>
      <c r="L11" s="30"/>
      <c r="M11" s="30" t="s">
        <v>53</v>
      </c>
      <c r="N11" s="30"/>
      <c r="O11" s="30" t="s">
        <v>76</v>
      </c>
      <c r="P11" s="30" t="s">
        <v>75</v>
      </c>
      <c r="Q11" s="30"/>
      <c r="R11" s="30" t="s">
        <v>77</v>
      </c>
      <c r="S11" s="30" t="s">
        <v>54</v>
      </c>
      <c r="T11" s="30" t="s">
        <v>55</v>
      </c>
      <c r="U11" s="35" t="s">
        <v>56</v>
      </c>
      <c r="V11" s="36"/>
    </row>
    <row r="12" spans="1:24" s="11" customFormat="1" ht="72.75" customHeight="1" x14ac:dyDescent="0.35">
      <c r="A12" s="32"/>
      <c r="B12" s="32"/>
      <c r="C12" s="32"/>
      <c r="D12" s="33"/>
      <c r="E12" s="32"/>
      <c r="F12" s="33"/>
      <c r="G12" s="32"/>
      <c r="H12" s="32"/>
      <c r="I12" s="32"/>
      <c r="J12" s="35"/>
      <c r="K12" s="30"/>
      <c r="L12" s="30"/>
      <c r="M12" s="24" t="s">
        <v>57</v>
      </c>
      <c r="N12" s="24" t="s">
        <v>58</v>
      </c>
      <c r="O12" s="30"/>
      <c r="P12" s="24" t="s">
        <v>59</v>
      </c>
      <c r="Q12" s="24" t="s">
        <v>60</v>
      </c>
      <c r="R12" s="30"/>
      <c r="S12" s="30"/>
      <c r="T12" s="30"/>
      <c r="U12" s="35"/>
      <c r="V12" s="36"/>
    </row>
    <row r="13" spans="1:24" s="8" customFormat="1" ht="33.75" x14ac:dyDescent="0.25">
      <c r="A13" s="22">
        <v>1</v>
      </c>
      <c r="B13" s="18" t="s">
        <v>197</v>
      </c>
      <c r="C13" s="20" t="s">
        <v>200</v>
      </c>
      <c r="D13" s="19" t="s">
        <v>29</v>
      </c>
      <c r="E13" s="26" t="s">
        <v>96</v>
      </c>
      <c r="F13" s="23" t="s">
        <v>16</v>
      </c>
      <c r="G13" s="17" t="s">
        <v>107</v>
      </c>
      <c r="H13" s="17" t="s">
        <v>48</v>
      </c>
      <c r="I13" s="17">
        <v>50000</v>
      </c>
      <c r="J13" s="21">
        <v>1854</v>
      </c>
      <c r="K13" s="17">
        <v>6417.1</v>
      </c>
      <c r="L13" s="17">
        <v>25</v>
      </c>
      <c r="M13" s="17">
        <v>1435</v>
      </c>
      <c r="N13" s="17">
        <v>3550</v>
      </c>
      <c r="O13" s="17">
        <v>550</v>
      </c>
      <c r="P13" s="17">
        <v>1520</v>
      </c>
      <c r="Q13" s="17">
        <v>3545</v>
      </c>
      <c r="R13" s="29"/>
      <c r="S13" s="21">
        <f t="shared" ref="S13:S76" si="0">+M13+N13+O13+P13+Q13+R13</f>
        <v>10600</v>
      </c>
      <c r="T13" s="21">
        <f t="shared" ref="T13:T76" si="1">+M13+J13+P13+R13+K13+L13</f>
        <v>11251.1</v>
      </c>
      <c r="U13" s="21">
        <f t="shared" ref="U13:U76" si="2">+N13+O13+Q13</f>
        <v>7645</v>
      </c>
      <c r="V13" s="21">
        <f t="shared" ref="V13:V76" si="3">+I13-T13</f>
        <v>38748.9</v>
      </c>
    </row>
    <row r="14" spans="1:24" s="8" customFormat="1" ht="33.75" x14ac:dyDescent="0.25">
      <c r="A14" s="22">
        <v>2</v>
      </c>
      <c r="B14" s="18" t="s">
        <v>197</v>
      </c>
      <c r="C14" s="20" t="s">
        <v>200</v>
      </c>
      <c r="D14" s="19" t="s">
        <v>23</v>
      </c>
      <c r="E14" s="26" t="s">
        <v>96</v>
      </c>
      <c r="F14" s="23" t="s">
        <v>100</v>
      </c>
      <c r="G14" s="17" t="s">
        <v>108</v>
      </c>
      <c r="H14" s="17" t="s">
        <v>48</v>
      </c>
      <c r="I14" s="17">
        <v>14000</v>
      </c>
      <c r="J14" s="21">
        <v>0</v>
      </c>
      <c r="K14" s="17">
        <v>0</v>
      </c>
      <c r="L14" s="17">
        <v>25</v>
      </c>
      <c r="M14" s="17">
        <v>401.8</v>
      </c>
      <c r="N14" s="17">
        <v>994</v>
      </c>
      <c r="O14" s="17">
        <v>154</v>
      </c>
      <c r="P14" s="17">
        <v>425.6</v>
      </c>
      <c r="Q14" s="17">
        <v>992.6</v>
      </c>
      <c r="R14" s="29"/>
      <c r="S14" s="21">
        <f t="shared" si="0"/>
        <v>2968</v>
      </c>
      <c r="T14" s="21">
        <f t="shared" si="1"/>
        <v>852.40000000000009</v>
      </c>
      <c r="U14" s="21">
        <f t="shared" si="2"/>
        <v>2140.6</v>
      </c>
      <c r="V14" s="21">
        <f t="shared" si="3"/>
        <v>13147.6</v>
      </c>
    </row>
    <row r="15" spans="1:24" s="8" customFormat="1" ht="33.75" x14ac:dyDescent="0.25">
      <c r="A15" s="22">
        <v>3</v>
      </c>
      <c r="B15" s="18" t="s">
        <v>197</v>
      </c>
      <c r="C15" s="20" t="s">
        <v>200</v>
      </c>
      <c r="D15" s="19" t="s">
        <v>88</v>
      </c>
      <c r="E15" s="26" t="s">
        <v>96</v>
      </c>
      <c r="F15" s="23" t="s">
        <v>3</v>
      </c>
      <c r="G15" s="17" t="s">
        <v>107</v>
      </c>
      <c r="H15" s="17" t="s">
        <v>48</v>
      </c>
      <c r="I15" s="17">
        <v>42466.67</v>
      </c>
      <c r="J15" s="21">
        <v>790.78</v>
      </c>
      <c r="K15" s="17">
        <v>0</v>
      </c>
      <c r="L15" s="17">
        <v>25</v>
      </c>
      <c r="M15" s="17">
        <v>1218.79</v>
      </c>
      <c r="N15" s="17">
        <v>3015.13</v>
      </c>
      <c r="O15" s="17">
        <v>467.13</v>
      </c>
      <c r="P15" s="17">
        <v>1290.99</v>
      </c>
      <c r="Q15" s="17">
        <v>3010.89</v>
      </c>
      <c r="R15" s="29"/>
      <c r="S15" s="21">
        <f t="shared" si="0"/>
        <v>9002.93</v>
      </c>
      <c r="T15" s="21">
        <f t="shared" si="1"/>
        <v>3325.56</v>
      </c>
      <c r="U15" s="21">
        <f t="shared" si="2"/>
        <v>6493.15</v>
      </c>
      <c r="V15" s="21">
        <f t="shared" si="3"/>
        <v>39141.11</v>
      </c>
    </row>
    <row r="16" spans="1:24" s="8" customFormat="1" ht="33.75" x14ac:dyDescent="0.25">
      <c r="A16" s="22">
        <v>4</v>
      </c>
      <c r="B16" s="18" t="s">
        <v>197</v>
      </c>
      <c r="C16" s="20" t="s">
        <v>200</v>
      </c>
      <c r="D16" s="19" t="s">
        <v>89</v>
      </c>
      <c r="E16" s="26" t="s">
        <v>96</v>
      </c>
      <c r="F16" s="23" t="s">
        <v>13</v>
      </c>
      <c r="G16" s="17" t="s">
        <v>108</v>
      </c>
      <c r="H16" s="17" t="s">
        <v>48</v>
      </c>
      <c r="I16" s="17">
        <v>13475</v>
      </c>
      <c r="J16" s="21">
        <v>0</v>
      </c>
      <c r="K16" s="17">
        <v>0</v>
      </c>
      <c r="L16" s="17">
        <v>25</v>
      </c>
      <c r="M16" s="17">
        <v>386.73</v>
      </c>
      <c r="N16" s="17">
        <v>956.73</v>
      </c>
      <c r="O16" s="17">
        <v>148.22999999999999</v>
      </c>
      <c r="P16" s="17">
        <v>409.64</v>
      </c>
      <c r="Q16" s="17">
        <v>955.38</v>
      </c>
      <c r="R16" s="29"/>
      <c r="S16" s="21">
        <f t="shared" si="0"/>
        <v>2856.71</v>
      </c>
      <c r="T16" s="21">
        <f t="shared" si="1"/>
        <v>821.37</v>
      </c>
      <c r="U16" s="21">
        <f t="shared" si="2"/>
        <v>2060.34</v>
      </c>
      <c r="V16" s="21">
        <f t="shared" si="3"/>
        <v>12653.63</v>
      </c>
    </row>
    <row r="17" spans="1:22" s="8" customFormat="1" ht="33.75" x14ac:dyDescent="0.25">
      <c r="A17" s="22">
        <v>5</v>
      </c>
      <c r="B17" s="18" t="s">
        <v>197</v>
      </c>
      <c r="C17" s="20" t="s">
        <v>200</v>
      </c>
      <c r="D17" s="19" t="s">
        <v>27</v>
      </c>
      <c r="E17" s="26" t="s">
        <v>96</v>
      </c>
      <c r="F17" s="23" t="s">
        <v>101</v>
      </c>
      <c r="G17" s="17" t="s">
        <v>107</v>
      </c>
      <c r="H17" s="17" t="s">
        <v>48</v>
      </c>
      <c r="I17" s="17">
        <v>16333.33</v>
      </c>
      <c r="J17" s="21">
        <v>0</v>
      </c>
      <c r="K17" s="17">
        <v>0</v>
      </c>
      <c r="L17" s="17">
        <v>25</v>
      </c>
      <c r="M17" s="17">
        <v>468.77</v>
      </c>
      <c r="N17" s="17">
        <v>1159.67</v>
      </c>
      <c r="O17" s="17">
        <v>179.67</v>
      </c>
      <c r="P17" s="17">
        <v>496.53</v>
      </c>
      <c r="Q17" s="17">
        <v>1158.03</v>
      </c>
      <c r="R17" s="29"/>
      <c r="S17" s="21">
        <f t="shared" si="0"/>
        <v>3462.67</v>
      </c>
      <c r="T17" s="21">
        <f t="shared" si="1"/>
        <v>990.3</v>
      </c>
      <c r="U17" s="21">
        <f t="shared" si="2"/>
        <v>2497.37</v>
      </c>
      <c r="V17" s="21">
        <f t="shared" si="3"/>
        <v>15343.03</v>
      </c>
    </row>
    <row r="18" spans="1:22" s="8" customFormat="1" ht="33.75" x14ac:dyDescent="0.25">
      <c r="A18" s="22">
        <v>6</v>
      </c>
      <c r="B18" s="18" t="s">
        <v>197</v>
      </c>
      <c r="C18" s="20" t="s">
        <v>200</v>
      </c>
      <c r="D18" s="19" t="s">
        <v>90</v>
      </c>
      <c r="E18" s="26" t="s">
        <v>96</v>
      </c>
      <c r="F18" s="23" t="s">
        <v>86</v>
      </c>
      <c r="G18" s="17" t="s">
        <v>107</v>
      </c>
      <c r="H18" s="17" t="s">
        <v>48</v>
      </c>
      <c r="I18" s="17">
        <v>7000</v>
      </c>
      <c r="J18" s="21">
        <v>0</v>
      </c>
      <c r="K18" s="17">
        <v>0</v>
      </c>
      <c r="L18" s="17">
        <v>25</v>
      </c>
      <c r="M18" s="17">
        <v>200.9</v>
      </c>
      <c r="N18" s="17">
        <v>497</v>
      </c>
      <c r="O18" s="17">
        <v>77</v>
      </c>
      <c r="P18" s="17">
        <v>212.8</v>
      </c>
      <c r="Q18" s="17">
        <v>496.3</v>
      </c>
      <c r="R18" s="29"/>
      <c r="S18" s="21">
        <f t="shared" si="0"/>
        <v>1484</v>
      </c>
      <c r="T18" s="21">
        <f t="shared" si="1"/>
        <v>438.70000000000005</v>
      </c>
      <c r="U18" s="21">
        <f t="shared" si="2"/>
        <v>1070.3</v>
      </c>
      <c r="V18" s="21">
        <f t="shared" si="3"/>
        <v>6561.3</v>
      </c>
    </row>
    <row r="19" spans="1:22" s="8" customFormat="1" ht="33.75" x14ac:dyDescent="0.25">
      <c r="A19" s="22">
        <v>7</v>
      </c>
      <c r="B19" s="18" t="s">
        <v>197</v>
      </c>
      <c r="C19" s="20" t="s">
        <v>200</v>
      </c>
      <c r="D19" s="19" t="s">
        <v>20</v>
      </c>
      <c r="E19" s="26" t="s">
        <v>97</v>
      </c>
      <c r="F19" s="23" t="s">
        <v>1</v>
      </c>
      <c r="G19" s="17" t="s">
        <v>107</v>
      </c>
      <c r="H19" s="17" t="s">
        <v>48</v>
      </c>
      <c r="I19" s="17">
        <v>6680.01</v>
      </c>
      <c r="J19" s="21">
        <v>0</v>
      </c>
      <c r="K19" s="17">
        <v>0</v>
      </c>
      <c r="L19" s="17">
        <v>25</v>
      </c>
      <c r="M19" s="17">
        <v>191.72</v>
      </c>
      <c r="N19" s="17">
        <v>474.28</v>
      </c>
      <c r="O19" s="17">
        <v>73.48</v>
      </c>
      <c r="P19" s="17">
        <v>203.07</v>
      </c>
      <c r="Q19" s="17">
        <v>473.61</v>
      </c>
      <c r="R19" s="29"/>
      <c r="S19" s="21">
        <f t="shared" si="0"/>
        <v>1416.1599999999999</v>
      </c>
      <c r="T19" s="21">
        <f t="shared" si="1"/>
        <v>419.78999999999996</v>
      </c>
      <c r="U19" s="21">
        <f t="shared" si="2"/>
        <v>1021.37</v>
      </c>
      <c r="V19" s="21">
        <f t="shared" si="3"/>
        <v>6260.22</v>
      </c>
    </row>
    <row r="20" spans="1:22" s="8" customFormat="1" ht="33.75" x14ac:dyDescent="0.25">
      <c r="A20" s="22">
        <v>8</v>
      </c>
      <c r="B20" s="18" t="s">
        <v>197</v>
      </c>
      <c r="C20" s="20" t="s">
        <v>200</v>
      </c>
      <c r="D20" s="19" t="s">
        <v>91</v>
      </c>
      <c r="E20" s="26" t="s">
        <v>96</v>
      </c>
      <c r="F20" s="23" t="s">
        <v>5</v>
      </c>
      <c r="G20" s="17" t="s">
        <v>107</v>
      </c>
      <c r="H20" s="17" t="s">
        <v>48</v>
      </c>
      <c r="I20" s="17">
        <v>10033.33</v>
      </c>
      <c r="J20" s="28">
        <v>0</v>
      </c>
      <c r="K20" s="27">
        <v>0</v>
      </c>
      <c r="L20" s="17">
        <v>25</v>
      </c>
      <c r="M20" s="27">
        <v>287.95999999999998</v>
      </c>
      <c r="N20" s="27">
        <v>712.37</v>
      </c>
      <c r="O20" s="27">
        <v>110.37</v>
      </c>
      <c r="P20" s="27">
        <v>305.01</v>
      </c>
      <c r="Q20" s="17">
        <v>711.36</v>
      </c>
      <c r="R20" s="29"/>
      <c r="S20" s="21">
        <f t="shared" si="0"/>
        <v>2127.0699999999997</v>
      </c>
      <c r="T20" s="21">
        <f t="shared" si="1"/>
        <v>617.97</v>
      </c>
      <c r="U20" s="21">
        <f t="shared" si="2"/>
        <v>1534.1</v>
      </c>
      <c r="V20" s="21">
        <f t="shared" si="3"/>
        <v>9415.36</v>
      </c>
    </row>
    <row r="21" spans="1:22" s="8" customFormat="1" ht="33.75" x14ac:dyDescent="0.25">
      <c r="A21" s="22">
        <v>9</v>
      </c>
      <c r="B21" s="18" t="s">
        <v>197</v>
      </c>
      <c r="C21" s="20" t="s">
        <v>200</v>
      </c>
      <c r="D21" s="19" t="s">
        <v>22</v>
      </c>
      <c r="E21" s="26" t="s">
        <v>96</v>
      </c>
      <c r="F21" s="23" t="s">
        <v>102</v>
      </c>
      <c r="G21" s="17" t="s">
        <v>107</v>
      </c>
      <c r="H21" s="17" t="s">
        <v>48</v>
      </c>
      <c r="I21" s="17">
        <v>21000</v>
      </c>
      <c r="J21" s="21">
        <v>0</v>
      </c>
      <c r="K21" s="17">
        <v>0</v>
      </c>
      <c r="L21" s="17">
        <v>25</v>
      </c>
      <c r="M21" s="17">
        <v>602.70000000000005</v>
      </c>
      <c r="N21" s="17">
        <v>1491</v>
      </c>
      <c r="O21" s="17">
        <v>231</v>
      </c>
      <c r="P21" s="17">
        <v>638.4</v>
      </c>
      <c r="Q21" s="17">
        <v>1488.9</v>
      </c>
      <c r="R21" s="29"/>
      <c r="S21" s="21">
        <f t="shared" si="0"/>
        <v>4452</v>
      </c>
      <c r="T21" s="21">
        <f t="shared" si="1"/>
        <v>1266.0999999999999</v>
      </c>
      <c r="U21" s="21">
        <f t="shared" si="2"/>
        <v>3210.9</v>
      </c>
      <c r="V21" s="21">
        <f t="shared" si="3"/>
        <v>19733.900000000001</v>
      </c>
    </row>
    <row r="22" spans="1:22" s="8" customFormat="1" ht="33.75" x14ac:dyDescent="0.25">
      <c r="A22" s="22">
        <v>10</v>
      </c>
      <c r="B22" s="18" t="s">
        <v>197</v>
      </c>
      <c r="C22" s="20" t="s">
        <v>200</v>
      </c>
      <c r="D22" s="19" t="s">
        <v>92</v>
      </c>
      <c r="E22" s="26" t="s">
        <v>96</v>
      </c>
      <c r="F22" s="23" t="s">
        <v>86</v>
      </c>
      <c r="G22" s="17" t="s">
        <v>107</v>
      </c>
      <c r="H22" s="17" t="s">
        <v>48</v>
      </c>
      <c r="I22" s="17">
        <v>32666.67</v>
      </c>
      <c r="J22" s="21">
        <v>0</v>
      </c>
      <c r="K22" s="17">
        <v>0</v>
      </c>
      <c r="L22" s="17">
        <v>25</v>
      </c>
      <c r="M22" s="17">
        <v>937.53</v>
      </c>
      <c r="N22" s="17">
        <v>2319.33</v>
      </c>
      <c r="O22" s="17">
        <v>359.33</v>
      </c>
      <c r="P22" s="17">
        <v>993.07</v>
      </c>
      <c r="Q22" s="17">
        <v>2316.0700000000002</v>
      </c>
      <c r="R22" s="29"/>
      <c r="S22" s="21">
        <f t="shared" si="0"/>
        <v>6925.33</v>
      </c>
      <c r="T22" s="21">
        <f t="shared" si="1"/>
        <v>1955.6</v>
      </c>
      <c r="U22" s="21">
        <f t="shared" si="2"/>
        <v>4994.7299999999996</v>
      </c>
      <c r="V22" s="21">
        <f t="shared" si="3"/>
        <v>30711.07</v>
      </c>
    </row>
    <row r="23" spans="1:22" s="8" customFormat="1" ht="33.75" x14ac:dyDescent="0.25">
      <c r="A23" s="22">
        <v>11</v>
      </c>
      <c r="B23" s="18" t="s">
        <v>197</v>
      </c>
      <c r="C23" s="20" t="s">
        <v>200</v>
      </c>
      <c r="D23" s="19" t="s">
        <v>21</v>
      </c>
      <c r="E23" s="26" t="s">
        <v>98</v>
      </c>
      <c r="F23" s="23" t="s">
        <v>86</v>
      </c>
      <c r="G23" s="17" t="s">
        <v>107</v>
      </c>
      <c r="H23" s="17" t="s">
        <v>48</v>
      </c>
      <c r="I23" s="17">
        <v>16000</v>
      </c>
      <c r="J23" s="21">
        <v>0</v>
      </c>
      <c r="K23" s="17">
        <v>0</v>
      </c>
      <c r="L23" s="17">
        <v>25</v>
      </c>
      <c r="M23" s="17">
        <v>459.2</v>
      </c>
      <c r="N23" s="17">
        <v>1136</v>
      </c>
      <c r="O23" s="17">
        <v>176</v>
      </c>
      <c r="P23" s="17">
        <v>486.4</v>
      </c>
      <c r="Q23" s="17">
        <v>1134.4000000000001</v>
      </c>
      <c r="R23" s="29"/>
      <c r="S23" s="21">
        <f t="shared" si="0"/>
        <v>3392</v>
      </c>
      <c r="T23" s="21">
        <f t="shared" si="1"/>
        <v>970.59999999999991</v>
      </c>
      <c r="U23" s="21">
        <f t="shared" si="2"/>
        <v>2446.4</v>
      </c>
      <c r="V23" s="21">
        <f t="shared" si="3"/>
        <v>15029.4</v>
      </c>
    </row>
    <row r="24" spans="1:22" s="8" customFormat="1" ht="33.75" x14ac:dyDescent="0.25">
      <c r="A24" s="22">
        <v>12</v>
      </c>
      <c r="B24" s="18" t="s">
        <v>197</v>
      </c>
      <c r="C24" s="20" t="s">
        <v>200</v>
      </c>
      <c r="D24" s="19" t="s">
        <v>40</v>
      </c>
      <c r="E24" s="26" t="s">
        <v>96</v>
      </c>
      <c r="F24" s="23" t="s">
        <v>86</v>
      </c>
      <c r="G24" s="17" t="s">
        <v>108</v>
      </c>
      <c r="H24" s="17" t="s">
        <v>48</v>
      </c>
      <c r="I24" s="17">
        <v>42466.67</v>
      </c>
      <c r="J24" s="21">
        <v>790.78</v>
      </c>
      <c r="K24" s="17">
        <v>0</v>
      </c>
      <c r="L24" s="17">
        <v>25</v>
      </c>
      <c r="M24" s="17">
        <v>1218.79</v>
      </c>
      <c r="N24" s="17">
        <v>3015.13</v>
      </c>
      <c r="O24" s="17">
        <v>467.13</v>
      </c>
      <c r="P24" s="17">
        <v>1290.99</v>
      </c>
      <c r="Q24" s="17">
        <v>3010.89</v>
      </c>
      <c r="R24" s="29"/>
      <c r="S24" s="21">
        <f t="shared" si="0"/>
        <v>9002.93</v>
      </c>
      <c r="T24" s="21">
        <f t="shared" si="1"/>
        <v>3325.56</v>
      </c>
      <c r="U24" s="21">
        <f t="shared" si="2"/>
        <v>6493.15</v>
      </c>
      <c r="V24" s="21">
        <f t="shared" si="3"/>
        <v>39141.11</v>
      </c>
    </row>
    <row r="25" spans="1:22" s="8" customFormat="1" ht="33.75" x14ac:dyDescent="0.25">
      <c r="A25" s="22">
        <v>13</v>
      </c>
      <c r="B25" s="18" t="s">
        <v>197</v>
      </c>
      <c r="C25" s="20" t="s">
        <v>200</v>
      </c>
      <c r="D25" s="19" t="s">
        <v>72</v>
      </c>
      <c r="E25" s="26" t="s">
        <v>96</v>
      </c>
      <c r="F25" s="23" t="s">
        <v>25</v>
      </c>
      <c r="G25" s="17" t="s">
        <v>108</v>
      </c>
      <c r="H25" s="17" t="s">
        <v>109</v>
      </c>
      <c r="I25" s="17">
        <v>13360.01</v>
      </c>
      <c r="J25" s="21">
        <v>0</v>
      </c>
      <c r="K25" s="17">
        <v>0</v>
      </c>
      <c r="L25" s="17">
        <v>25</v>
      </c>
      <c r="M25" s="17">
        <v>383.43</v>
      </c>
      <c r="N25" s="17">
        <v>948.56</v>
      </c>
      <c r="O25" s="17">
        <v>146.96</v>
      </c>
      <c r="P25" s="17">
        <v>406.14</v>
      </c>
      <c r="Q25" s="17">
        <v>947.22</v>
      </c>
      <c r="R25" s="29"/>
      <c r="S25" s="21">
        <f t="shared" si="0"/>
        <v>2832.3100000000004</v>
      </c>
      <c r="T25" s="21">
        <f t="shared" si="1"/>
        <v>814.56999999999994</v>
      </c>
      <c r="U25" s="21">
        <f t="shared" si="2"/>
        <v>2042.74</v>
      </c>
      <c r="V25" s="21">
        <f t="shared" si="3"/>
        <v>12545.44</v>
      </c>
    </row>
    <row r="26" spans="1:22" s="8" customFormat="1" ht="33.75" x14ac:dyDescent="0.25">
      <c r="A26" s="22">
        <v>14</v>
      </c>
      <c r="B26" s="18" t="s">
        <v>197</v>
      </c>
      <c r="C26" s="20" t="s">
        <v>200</v>
      </c>
      <c r="D26" s="19" t="s">
        <v>93</v>
      </c>
      <c r="E26" s="26" t="s">
        <v>96</v>
      </c>
      <c r="F26" s="23" t="s">
        <v>86</v>
      </c>
      <c r="G26" s="17" t="s">
        <v>107</v>
      </c>
      <c r="H26" s="17" t="s">
        <v>48</v>
      </c>
      <c r="I26" s="17">
        <v>23333.33</v>
      </c>
      <c r="J26" s="21">
        <v>0</v>
      </c>
      <c r="K26" s="17">
        <v>0</v>
      </c>
      <c r="L26" s="17">
        <v>25</v>
      </c>
      <c r="M26" s="17">
        <v>669.67</v>
      </c>
      <c r="N26" s="17">
        <v>1656.67</v>
      </c>
      <c r="O26" s="17">
        <v>256.67</v>
      </c>
      <c r="P26" s="17">
        <v>709.33</v>
      </c>
      <c r="Q26" s="17">
        <v>1654.33</v>
      </c>
      <c r="R26" s="29"/>
      <c r="S26" s="21">
        <f t="shared" si="0"/>
        <v>4946.67</v>
      </c>
      <c r="T26" s="21">
        <f t="shared" si="1"/>
        <v>1404</v>
      </c>
      <c r="U26" s="21">
        <f t="shared" si="2"/>
        <v>3567.67</v>
      </c>
      <c r="V26" s="21">
        <f t="shared" si="3"/>
        <v>21929.33</v>
      </c>
    </row>
    <row r="27" spans="1:22" s="8" customFormat="1" ht="33.75" x14ac:dyDescent="0.25">
      <c r="A27" s="22">
        <v>15</v>
      </c>
      <c r="B27" s="18" t="s">
        <v>197</v>
      </c>
      <c r="C27" s="20" t="s">
        <v>200</v>
      </c>
      <c r="D27" s="19" t="s">
        <v>94</v>
      </c>
      <c r="E27" s="26" t="s">
        <v>96</v>
      </c>
      <c r="F27" s="23" t="s">
        <v>103</v>
      </c>
      <c r="G27" s="17" t="s">
        <v>108</v>
      </c>
      <c r="H27" s="17" t="s">
        <v>48</v>
      </c>
      <c r="I27" s="17">
        <v>18666.669999999998</v>
      </c>
      <c r="J27" s="21">
        <v>0</v>
      </c>
      <c r="K27" s="17">
        <v>0</v>
      </c>
      <c r="L27" s="17">
        <v>25</v>
      </c>
      <c r="M27" s="17">
        <v>535.73</v>
      </c>
      <c r="N27" s="17">
        <v>1325.33</v>
      </c>
      <c r="O27" s="17">
        <v>205.33</v>
      </c>
      <c r="P27" s="17">
        <v>567.47</v>
      </c>
      <c r="Q27" s="17">
        <v>1323.47</v>
      </c>
      <c r="R27" s="29"/>
      <c r="S27" s="21">
        <f t="shared" si="0"/>
        <v>3957.33</v>
      </c>
      <c r="T27" s="21">
        <f t="shared" si="1"/>
        <v>1128.2</v>
      </c>
      <c r="U27" s="21">
        <f t="shared" si="2"/>
        <v>2854.13</v>
      </c>
      <c r="V27" s="21">
        <f t="shared" si="3"/>
        <v>17538.469999999998</v>
      </c>
    </row>
    <row r="28" spans="1:22" s="8" customFormat="1" ht="33.75" x14ac:dyDescent="0.25">
      <c r="A28" s="22">
        <v>16</v>
      </c>
      <c r="B28" s="18" t="s">
        <v>197</v>
      </c>
      <c r="C28" s="20" t="s">
        <v>200</v>
      </c>
      <c r="D28" s="19" t="s">
        <v>15</v>
      </c>
      <c r="E28" s="26" t="s">
        <v>96</v>
      </c>
      <c r="F28" s="23" t="s">
        <v>73</v>
      </c>
      <c r="G28" s="17" t="s">
        <v>107</v>
      </c>
      <c r="H28" s="17" t="s">
        <v>48</v>
      </c>
      <c r="I28" s="17">
        <v>42466.67</v>
      </c>
      <c r="J28" s="21">
        <v>790.78</v>
      </c>
      <c r="K28" s="17">
        <v>0</v>
      </c>
      <c r="L28" s="17">
        <v>25</v>
      </c>
      <c r="M28" s="17">
        <v>1218.79</v>
      </c>
      <c r="N28" s="17">
        <v>3015.13</v>
      </c>
      <c r="O28" s="17">
        <v>467.13</v>
      </c>
      <c r="P28" s="17">
        <v>1290.99</v>
      </c>
      <c r="Q28" s="17">
        <v>3010.89</v>
      </c>
      <c r="R28" s="29"/>
      <c r="S28" s="21">
        <f t="shared" si="0"/>
        <v>9002.93</v>
      </c>
      <c r="T28" s="21">
        <f t="shared" si="1"/>
        <v>3325.56</v>
      </c>
      <c r="U28" s="21">
        <f t="shared" si="2"/>
        <v>6493.15</v>
      </c>
      <c r="V28" s="21">
        <f t="shared" si="3"/>
        <v>39141.11</v>
      </c>
    </row>
    <row r="29" spans="1:22" s="8" customFormat="1" ht="33.75" x14ac:dyDescent="0.25">
      <c r="A29" s="22">
        <v>17</v>
      </c>
      <c r="B29" s="18" t="s">
        <v>197</v>
      </c>
      <c r="C29" s="20" t="s">
        <v>200</v>
      </c>
      <c r="D29" s="19" t="s">
        <v>17</v>
      </c>
      <c r="E29" s="26" t="s">
        <v>99</v>
      </c>
      <c r="F29" s="23" t="s">
        <v>104</v>
      </c>
      <c r="G29" s="17" t="s">
        <v>107</v>
      </c>
      <c r="H29" s="17" t="s">
        <v>48</v>
      </c>
      <c r="I29" s="17">
        <v>25666.67</v>
      </c>
      <c r="J29" s="21">
        <v>0</v>
      </c>
      <c r="K29" s="17">
        <v>0</v>
      </c>
      <c r="L29" s="17">
        <v>25</v>
      </c>
      <c r="M29" s="17">
        <v>736.63</v>
      </c>
      <c r="N29" s="17">
        <v>1822.33</v>
      </c>
      <c r="O29" s="17">
        <v>282.33</v>
      </c>
      <c r="P29" s="17">
        <v>780.27</v>
      </c>
      <c r="Q29" s="17">
        <v>1819.77</v>
      </c>
      <c r="R29" s="29"/>
      <c r="S29" s="21">
        <f t="shared" si="0"/>
        <v>5441.33</v>
      </c>
      <c r="T29" s="21">
        <f t="shared" si="1"/>
        <v>1541.9</v>
      </c>
      <c r="U29" s="21">
        <f t="shared" si="2"/>
        <v>3924.43</v>
      </c>
      <c r="V29" s="21">
        <f t="shared" si="3"/>
        <v>24124.769999999997</v>
      </c>
    </row>
    <row r="30" spans="1:22" s="8" customFormat="1" ht="33.75" x14ac:dyDescent="0.25">
      <c r="A30" s="22">
        <v>18</v>
      </c>
      <c r="B30" s="18" t="s">
        <v>197</v>
      </c>
      <c r="C30" s="20" t="s">
        <v>200</v>
      </c>
      <c r="D30" s="19" t="s">
        <v>24</v>
      </c>
      <c r="E30" s="26" t="s">
        <v>96</v>
      </c>
      <c r="F30" s="23" t="s">
        <v>105</v>
      </c>
      <c r="G30" s="17" t="s">
        <v>108</v>
      </c>
      <c r="H30" s="17" t="s">
        <v>48</v>
      </c>
      <c r="I30" s="17">
        <v>25666.67</v>
      </c>
      <c r="J30" s="21">
        <v>0</v>
      </c>
      <c r="K30" s="17">
        <v>0</v>
      </c>
      <c r="L30" s="17">
        <v>25</v>
      </c>
      <c r="M30" s="17">
        <v>736.63</v>
      </c>
      <c r="N30" s="17">
        <v>1822.33</v>
      </c>
      <c r="O30" s="17">
        <v>282.33</v>
      </c>
      <c r="P30" s="17">
        <v>780.27</v>
      </c>
      <c r="Q30" s="17">
        <v>1819.77</v>
      </c>
      <c r="R30" s="29"/>
      <c r="S30" s="21">
        <f t="shared" si="0"/>
        <v>5441.33</v>
      </c>
      <c r="T30" s="21">
        <f t="shared" si="1"/>
        <v>1541.9</v>
      </c>
      <c r="U30" s="21">
        <f t="shared" si="2"/>
        <v>3924.43</v>
      </c>
      <c r="V30" s="21">
        <f t="shared" si="3"/>
        <v>24124.769999999997</v>
      </c>
    </row>
    <row r="31" spans="1:22" s="8" customFormat="1" ht="33.75" x14ac:dyDescent="0.25">
      <c r="A31" s="22">
        <v>19</v>
      </c>
      <c r="B31" s="18" t="s">
        <v>197</v>
      </c>
      <c r="C31" s="20" t="s">
        <v>200</v>
      </c>
      <c r="D31" s="19" t="s">
        <v>28</v>
      </c>
      <c r="E31" s="26" t="s">
        <v>96</v>
      </c>
      <c r="F31" s="23" t="s">
        <v>13</v>
      </c>
      <c r="G31" s="17" t="s">
        <v>108</v>
      </c>
      <c r="H31" s="17" t="s">
        <v>48</v>
      </c>
      <c r="I31" s="17">
        <v>9342.67</v>
      </c>
      <c r="J31" s="21">
        <v>0</v>
      </c>
      <c r="K31" s="17">
        <v>0</v>
      </c>
      <c r="L31" s="17">
        <v>25</v>
      </c>
      <c r="M31" s="17">
        <v>268.13</v>
      </c>
      <c r="N31" s="17">
        <v>663.33</v>
      </c>
      <c r="O31" s="17">
        <v>102.77</v>
      </c>
      <c r="P31" s="17">
        <v>284.02</v>
      </c>
      <c r="Q31" s="17">
        <v>662.4</v>
      </c>
      <c r="R31" s="29"/>
      <c r="S31" s="21">
        <f t="shared" si="0"/>
        <v>1980.65</v>
      </c>
      <c r="T31" s="21">
        <f t="shared" si="1"/>
        <v>577.15</v>
      </c>
      <c r="U31" s="21">
        <f t="shared" si="2"/>
        <v>1428.5</v>
      </c>
      <c r="V31" s="21">
        <f t="shared" si="3"/>
        <v>8765.52</v>
      </c>
    </row>
    <row r="32" spans="1:22" s="8" customFormat="1" ht="33.75" x14ac:dyDescent="0.25">
      <c r="A32" s="22">
        <v>20</v>
      </c>
      <c r="B32" s="18" t="s">
        <v>197</v>
      </c>
      <c r="C32" s="20" t="s">
        <v>200</v>
      </c>
      <c r="D32" s="19" t="s">
        <v>95</v>
      </c>
      <c r="E32" s="26" t="s">
        <v>97</v>
      </c>
      <c r="F32" s="23" t="s">
        <v>101</v>
      </c>
      <c r="G32" s="17" t="s">
        <v>107</v>
      </c>
      <c r="H32" s="17" t="s">
        <v>48</v>
      </c>
      <c r="I32" s="17">
        <v>13453.44</v>
      </c>
      <c r="J32" s="21">
        <v>0</v>
      </c>
      <c r="K32" s="17">
        <v>0</v>
      </c>
      <c r="L32" s="17">
        <v>25</v>
      </c>
      <c r="M32" s="17">
        <v>386.11</v>
      </c>
      <c r="N32" s="17">
        <v>955.19</v>
      </c>
      <c r="O32" s="17">
        <v>147.99</v>
      </c>
      <c r="P32" s="17">
        <v>408.98</v>
      </c>
      <c r="Q32" s="17">
        <v>953.85</v>
      </c>
      <c r="R32" s="29"/>
      <c r="S32" s="21">
        <f t="shared" si="0"/>
        <v>2852.1200000000003</v>
      </c>
      <c r="T32" s="21">
        <f t="shared" si="1"/>
        <v>820.09</v>
      </c>
      <c r="U32" s="21">
        <f t="shared" si="2"/>
        <v>2057.0300000000002</v>
      </c>
      <c r="V32" s="21">
        <f t="shared" si="3"/>
        <v>12633.35</v>
      </c>
    </row>
    <row r="33" spans="1:22" s="8" customFormat="1" ht="33.75" x14ac:dyDescent="0.25">
      <c r="A33" s="22">
        <v>21</v>
      </c>
      <c r="B33" s="18" t="s">
        <v>197</v>
      </c>
      <c r="C33" s="20" t="s">
        <v>200</v>
      </c>
      <c r="D33" s="19" t="s">
        <v>19</v>
      </c>
      <c r="E33" s="26" t="s">
        <v>96</v>
      </c>
      <c r="F33" s="23" t="s">
        <v>106</v>
      </c>
      <c r="G33" s="17" t="s">
        <v>107</v>
      </c>
      <c r="H33" s="17" t="s">
        <v>48</v>
      </c>
      <c r="I33" s="17">
        <v>12250</v>
      </c>
      <c r="J33" s="21">
        <v>0</v>
      </c>
      <c r="K33" s="17">
        <v>0</v>
      </c>
      <c r="L33" s="17">
        <v>25</v>
      </c>
      <c r="M33" s="17">
        <v>351.58</v>
      </c>
      <c r="N33" s="17">
        <v>869.75</v>
      </c>
      <c r="O33" s="17">
        <v>134.75</v>
      </c>
      <c r="P33" s="17">
        <v>372.4</v>
      </c>
      <c r="Q33" s="17">
        <v>868.53</v>
      </c>
      <c r="R33" s="29"/>
      <c r="S33" s="21">
        <f t="shared" si="0"/>
        <v>2597.0100000000002</v>
      </c>
      <c r="T33" s="21">
        <f t="shared" si="1"/>
        <v>748.98</v>
      </c>
      <c r="U33" s="21">
        <f t="shared" si="2"/>
        <v>1873.03</v>
      </c>
      <c r="V33" s="21">
        <f t="shared" si="3"/>
        <v>11501.02</v>
      </c>
    </row>
    <row r="34" spans="1:22" s="8" customFormat="1" ht="33.75" x14ac:dyDescent="0.25">
      <c r="A34" s="22">
        <v>22</v>
      </c>
      <c r="B34" s="18" t="s">
        <v>197</v>
      </c>
      <c r="C34" s="20" t="s">
        <v>200</v>
      </c>
      <c r="D34" s="19" t="s">
        <v>18</v>
      </c>
      <c r="E34" s="26" t="s">
        <v>96</v>
      </c>
      <c r="F34" s="23" t="s">
        <v>86</v>
      </c>
      <c r="G34" s="17" t="s">
        <v>108</v>
      </c>
      <c r="H34" s="17" t="s">
        <v>48</v>
      </c>
      <c r="I34" s="17">
        <v>44986.67</v>
      </c>
      <c r="J34" s="21">
        <v>1146.44</v>
      </c>
      <c r="K34" s="17">
        <v>0</v>
      </c>
      <c r="L34" s="17">
        <v>25</v>
      </c>
      <c r="M34" s="17">
        <v>1291.1199999999999</v>
      </c>
      <c r="N34" s="17">
        <v>3194.05</v>
      </c>
      <c r="O34" s="17">
        <v>494.85</v>
      </c>
      <c r="P34" s="17">
        <v>1367.59</v>
      </c>
      <c r="Q34" s="17">
        <v>3189.55</v>
      </c>
      <c r="R34" s="29"/>
      <c r="S34" s="21">
        <f t="shared" si="0"/>
        <v>9537.16</v>
      </c>
      <c r="T34" s="21">
        <f t="shared" si="1"/>
        <v>3830.1499999999996</v>
      </c>
      <c r="U34" s="21">
        <f t="shared" si="2"/>
        <v>6878.4500000000007</v>
      </c>
      <c r="V34" s="21">
        <f t="shared" si="3"/>
        <v>41156.519999999997</v>
      </c>
    </row>
    <row r="35" spans="1:22" s="8" customFormat="1" ht="33.75" x14ac:dyDescent="0.25">
      <c r="A35" s="22">
        <v>23</v>
      </c>
      <c r="B35" s="18" t="s">
        <v>197</v>
      </c>
      <c r="C35" s="20" t="s">
        <v>201</v>
      </c>
      <c r="D35" s="19" t="s">
        <v>95</v>
      </c>
      <c r="E35" s="26" t="s">
        <v>97</v>
      </c>
      <c r="F35" s="23" t="s">
        <v>101</v>
      </c>
      <c r="G35" s="17" t="s">
        <v>107</v>
      </c>
      <c r="H35" s="17" t="s">
        <v>48</v>
      </c>
      <c r="I35" s="17">
        <v>28828.799999999999</v>
      </c>
      <c r="J35" s="21"/>
      <c r="K35" s="17"/>
      <c r="L35" s="17"/>
      <c r="M35" s="17">
        <v>827.39</v>
      </c>
      <c r="N35" s="17">
        <v>2046.84</v>
      </c>
      <c r="O35" s="17">
        <v>317.12</v>
      </c>
      <c r="P35" s="17">
        <v>876.4</v>
      </c>
      <c r="Q35" s="17">
        <v>2043.96</v>
      </c>
      <c r="R35" s="29"/>
      <c r="S35" s="21">
        <f t="shared" si="0"/>
        <v>6111.71</v>
      </c>
      <c r="T35" s="21">
        <f t="shared" si="1"/>
        <v>1703.79</v>
      </c>
      <c r="U35" s="21">
        <f t="shared" si="2"/>
        <v>4407.92</v>
      </c>
      <c r="V35" s="21">
        <f t="shared" si="3"/>
        <v>27125.01</v>
      </c>
    </row>
    <row r="36" spans="1:22" s="8" customFormat="1" ht="33.75" x14ac:dyDescent="0.25">
      <c r="A36" s="22">
        <v>24</v>
      </c>
      <c r="B36" s="18" t="s">
        <v>197</v>
      </c>
      <c r="C36" s="20" t="s">
        <v>201</v>
      </c>
      <c r="D36" s="19" t="s">
        <v>27</v>
      </c>
      <c r="E36" s="26" t="s">
        <v>96</v>
      </c>
      <c r="F36" s="23" t="s">
        <v>101</v>
      </c>
      <c r="G36" s="17" t="s">
        <v>107</v>
      </c>
      <c r="H36" s="17" t="s">
        <v>48</v>
      </c>
      <c r="I36" s="17">
        <v>35000</v>
      </c>
      <c r="J36" s="21"/>
      <c r="K36" s="17"/>
      <c r="L36" s="17">
        <v>25</v>
      </c>
      <c r="M36" s="17">
        <v>1004.5</v>
      </c>
      <c r="N36" s="17">
        <v>2485</v>
      </c>
      <c r="O36" s="17">
        <v>385</v>
      </c>
      <c r="P36" s="17">
        <v>1064</v>
      </c>
      <c r="Q36" s="17">
        <v>2481.5</v>
      </c>
      <c r="R36" s="29"/>
      <c r="S36" s="21">
        <f t="shared" si="0"/>
        <v>7420</v>
      </c>
      <c r="T36" s="21">
        <f t="shared" si="1"/>
        <v>2093.5</v>
      </c>
      <c r="U36" s="21">
        <f t="shared" si="2"/>
        <v>5351.5</v>
      </c>
      <c r="V36" s="21">
        <f t="shared" si="3"/>
        <v>32906.5</v>
      </c>
    </row>
    <row r="37" spans="1:22" s="8" customFormat="1" ht="33.75" x14ac:dyDescent="0.25">
      <c r="A37" s="22">
        <v>25</v>
      </c>
      <c r="B37" s="18" t="s">
        <v>197</v>
      </c>
      <c r="C37" s="20" t="s">
        <v>201</v>
      </c>
      <c r="D37" s="19" t="s">
        <v>28</v>
      </c>
      <c r="E37" s="26" t="s">
        <v>96</v>
      </c>
      <c r="F37" s="23" t="s">
        <v>13</v>
      </c>
      <c r="G37" s="17" t="s">
        <v>108</v>
      </c>
      <c r="H37" s="17" t="s">
        <v>48</v>
      </c>
      <c r="I37" s="17">
        <v>20020</v>
      </c>
      <c r="J37" s="21"/>
      <c r="K37" s="17"/>
      <c r="L37" s="17">
        <v>25</v>
      </c>
      <c r="M37" s="17">
        <v>574.57000000000005</v>
      </c>
      <c r="N37" s="17">
        <v>1421.42</v>
      </c>
      <c r="O37" s="17">
        <v>220.22</v>
      </c>
      <c r="P37" s="17">
        <v>608.61</v>
      </c>
      <c r="Q37" s="17">
        <v>1419.42</v>
      </c>
      <c r="R37" s="29"/>
      <c r="S37" s="21">
        <f t="shared" si="0"/>
        <v>4244.24</v>
      </c>
      <c r="T37" s="21">
        <f t="shared" si="1"/>
        <v>1208.18</v>
      </c>
      <c r="U37" s="21">
        <f t="shared" si="2"/>
        <v>3061.0600000000004</v>
      </c>
      <c r="V37" s="21">
        <f t="shared" si="3"/>
        <v>18811.82</v>
      </c>
    </row>
    <row r="38" spans="1:22" s="8" customFormat="1" ht="33.75" x14ac:dyDescent="0.25">
      <c r="A38" s="22">
        <v>26</v>
      </c>
      <c r="B38" s="18" t="s">
        <v>197</v>
      </c>
      <c r="C38" s="20" t="s">
        <v>201</v>
      </c>
      <c r="D38" s="19" t="s">
        <v>26</v>
      </c>
      <c r="E38" s="26" t="s">
        <v>96</v>
      </c>
      <c r="F38" s="23" t="s">
        <v>114</v>
      </c>
      <c r="G38" s="17" t="s">
        <v>108</v>
      </c>
      <c r="H38" s="17" t="s">
        <v>48</v>
      </c>
      <c r="I38" s="17">
        <v>33333.33</v>
      </c>
      <c r="J38" s="21"/>
      <c r="K38" s="17"/>
      <c r="L38" s="17">
        <v>25</v>
      </c>
      <c r="M38" s="17">
        <v>956.67</v>
      </c>
      <c r="N38" s="17">
        <v>2366.67</v>
      </c>
      <c r="O38" s="17">
        <v>366.67</v>
      </c>
      <c r="P38" s="17">
        <v>1013.33</v>
      </c>
      <c r="Q38" s="17">
        <v>2363.33</v>
      </c>
      <c r="R38" s="29"/>
      <c r="S38" s="21">
        <f t="shared" si="0"/>
        <v>7066.67</v>
      </c>
      <c r="T38" s="21">
        <f t="shared" si="1"/>
        <v>1995</v>
      </c>
      <c r="U38" s="21">
        <f t="shared" si="2"/>
        <v>5096.67</v>
      </c>
      <c r="V38" s="21">
        <f t="shared" si="3"/>
        <v>31338.33</v>
      </c>
    </row>
    <row r="39" spans="1:22" s="8" customFormat="1" ht="33.75" x14ac:dyDescent="0.25">
      <c r="A39" s="22">
        <v>27</v>
      </c>
      <c r="B39" s="18" t="s">
        <v>197</v>
      </c>
      <c r="C39" s="20" t="s">
        <v>201</v>
      </c>
      <c r="D39" s="19" t="s">
        <v>110</v>
      </c>
      <c r="E39" s="26" t="s">
        <v>96</v>
      </c>
      <c r="F39" s="23" t="s">
        <v>115</v>
      </c>
      <c r="G39" s="17" t="s">
        <v>108</v>
      </c>
      <c r="H39" s="17" t="s">
        <v>48</v>
      </c>
      <c r="I39" s="17">
        <v>30000</v>
      </c>
      <c r="J39" s="21"/>
      <c r="K39" s="17"/>
      <c r="L39" s="17">
        <v>25</v>
      </c>
      <c r="M39" s="17">
        <v>861</v>
      </c>
      <c r="N39" s="17">
        <v>2130</v>
      </c>
      <c r="O39" s="17">
        <v>330</v>
      </c>
      <c r="P39" s="17">
        <v>912</v>
      </c>
      <c r="Q39" s="17">
        <v>2127</v>
      </c>
      <c r="R39" s="29"/>
      <c r="S39" s="21">
        <f t="shared" si="0"/>
        <v>6360</v>
      </c>
      <c r="T39" s="21">
        <f t="shared" si="1"/>
        <v>1798</v>
      </c>
      <c r="U39" s="21">
        <f t="shared" si="2"/>
        <v>4587</v>
      </c>
      <c r="V39" s="21">
        <f t="shared" si="3"/>
        <v>28202</v>
      </c>
    </row>
    <row r="40" spans="1:22" s="8" customFormat="1" ht="33.75" x14ac:dyDescent="0.25">
      <c r="A40" s="22">
        <v>28</v>
      </c>
      <c r="B40" s="18" t="s">
        <v>197</v>
      </c>
      <c r="C40" s="20" t="s">
        <v>201</v>
      </c>
      <c r="D40" s="19" t="s">
        <v>111</v>
      </c>
      <c r="E40" s="26" t="s">
        <v>96</v>
      </c>
      <c r="F40" s="23" t="s">
        <v>116</v>
      </c>
      <c r="G40" s="17" t="s">
        <v>107</v>
      </c>
      <c r="H40" s="17" t="s">
        <v>48</v>
      </c>
      <c r="I40" s="17">
        <v>25000</v>
      </c>
      <c r="J40" s="21"/>
      <c r="K40" s="17"/>
      <c r="L40" s="17">
        <v>25</v>
      </c>
      <c r="M40" s="17">
        <v>717.5</v>
      </c>
      <c r="N40" s="17">
        <v>1775</v>
      </c>
      <c r="O40" s="17">
        <v>275</v>
      </c>
      <c r="P40" s="17">
        <v>760</v>
      </c>
      <c r="Q40" s="17">
        <v>1772.5</v>
      </c>
      <c r="R40" s="29"/>
      <c r="S40" s="21">
        <f t="shared" si="0"/>
        <v>5300</v>
      </c>
      <c r="T40" s="21">
        <f t="shared" si="1"/>
        <v>1502.5</v>
      </c>
      <c r="U40" s="21">
        <f t="shared" si="2"/>
        <v>3822.5</v>
      </c>
      <c r="V40" s="21">
        <f t="shared" si="3"/>
        <v>23497.5</v>
      </c>
    </row>
    <row r="41" spans="1:22" s="8" customFormat="1" ht="33.75" x14ac:dyDescent="0.25">
      <c r="A41" s="22">
        <v>29</v>
      </c>
      <c r="B41" s="18" t="s">
        <v>197</v>
      </c>
      <c r="C41" s="20" t="s">
        <v>201</v>
      </c>
      <c r="D41" s="19" t="s">
        <v>112</v>
      </c>
      <c r="E41" s="26" t="s">
        <v>96</v>
      </c>
      <c r="F41" s="23" t="s">
        <v>16</v>
      </c>
      <c r="G41" s="17" t="s">
        <v>107</v>
      </c>
      <c r="H41" s="17" t="s">
        <v>109</v>
      </c>
      <c r="I41" s="17">
        <v>36000</v>
      </c>
      <c r="J41" s="21"/>
      <c r="K41" s="17"/>
      <c r="L41" s="17">
        <v>25</v>
      </c>
      <c r="M41" s="17">
        <v>1033.2</v>
      </c>
      <c r="N41" s="17">
        <v>2556</v>
      </c>
      <c r="O41" s="17">
        <v>396</v>
      </c>
      <c r="P41" s="17">
        <v>1094.4000000000001</v>
      </c>
      <c r="Q41" s="17">
        <v>2552.4</v>
      </c>
      <c r="R41" s="29"/>
      <c r="S41" s="21">
        <f t="shared" si="0"/>
        <v>7632</v>
      </c>
      <c r="T41" s="21">
        <f t="shared" si="1"/>
        <v>2152.6000000000004</v>
      </c>
      <c r="U41" s="21">
        <f t="shared" si="2"/>
        <v>5504.4</v>
      </c>
      <c r="V41" s="21">
        <f t="shared" si="3"/>
        <v>33847.4</v>
      </c>
    </row>
    <row r="42" spans="1:22" s="8" customFormat="1" ht="33.75" x14ac:dyDescent="0.25">
      <c r="A42" s="22">
        <v>30</v>
      </c>
      <c r="B42" s="18" t="s">
        <v>197</v>
      </c>
      <c r="C42" s="20" t="s">
        <v>201</v>
      </c>
      <c r="D42" s="19" t="s">
        <v>113</v>
      </c>
      <c r="E42" s="26" t="s">
        <v>96</v>
      </c>
      <c r="F42" s="23" t="s">
        <v>106</v>
      </c>
      <c r="G42" s="17" t="s">
        <v>108</v>
      </c>
      <c r="H42" s="17" t="s">
        <v>109</v>
      </c>
      <c r="I42" s="17">
        <v>35000</v>
      </c>
      <c r="J42" s="21"/>
      <c r="K42" s="17"/>
      <c r="L42" s="17">
        <v>25</v>
      </c>
      <c r="M42" s="17">
        <v>1004.5</v>
      </c>
      <c r="N42" s="17">
        <v>2485</v>
      </c>
      <c r="O42" s="17">
        <v>385</v>
      </c>
      <c r="P42" s="17">
        <v>1064</v>
      </c>
      <c r="Q42" s="17">
        <v>2481.5</v>
      </c>
      <c r="R42" s="29"/>
      <c r="S42" s="21">
        <f t="shared" si="0"/>
        <v>7420</v>
      </c>
      <c r="T42" s="21">
        <f t="shared" si="1"/>
        <v>2093.5</v>
      </c>
      <c r="U42" s="21">
        <f t="shared" si="2"/>
        <v>5351.5</v>
      </c>
      <c r="V42" s="21">
        <f t="shared" si="3"/>
        <v>32906.5</v>
      </c>
    </row>
    <row r="43" spans="1:22" s="8" customFormat="1" ht="33.75" x14ac:dyDescent="0.25">
      <c r="A43" s="22">
        <v>31</v>
      </c>
      <c r="B43" s="18" t="s">
        <v>197</v>
      </c>
      <c r="C43" s="20" t="s">
        <v>202</v>
      </c>
      <c r="D43" s="19" t="s">
        <v>27</v>
      </c>
      <c r="E43" s="26" t="s">
        <v>96</v>
      </c>
      <c r="F43" s="23" t="s">
        <v>101</v>
      </c>
      <c r="G43" s="17" t="s">
        <v>107</v>
      </c>
      <c r="H43" s="17" t="s">
        <v>48</v>
      </c>
      <c r="I43" s="17">
        <v>35000</v>
      </c>
      <c r="J43" s="21">
        <v>0</v>
      </c>
      <c r="K43" s="17"/>
      <c r="L43" s="17">
        <v>25</v>
      </c>
      <c r="M43" s="17">
        <v>1004.5</v>
      </c>
      <c r="N43" s="17">
        <v>2485</v>
      </c>
      <c r="O43" s="17">
        <v>385</v>
      </c>
      <c r="P43" s="17">
        <v>1064</v>
      </c>
      <c r="Q43" s="17">
        <v>2481.5</v>
      </c>
      <c r="R43" s="29"/>
      <c r="S43" s="21">
        <f t="shared" si="0"/>
        <v>7420</v>
      </c>
      <c r="T43" s="21">
        <f t="shared" si="1"/>
        <v>2093.5</v>
      </c>
      <c r="U43" s="21">
        <f t="shared" si="2"/>
        <v>5351.5</v>
      </c>
      <c r="V43" s="21">
        <f t="shared" si="3"/>
        <v>32906.5</v>
      </c>
    </row>
    <row r="44" spans="1:22" s="8" customFormat="1" ht="33.75" x14ac:dyDescent="0.25">
      <c r="A44" s="22">
        <v>32</v>
      </c>
      <c r="B44" s="18" t="s">
        <v>197</v>
      </c>
      <c r="C44" s="20" t="s">
        <v>202</v>
      </c>
      <c r="D44" s="19" t="s">
        <v>95</v>
      </c>
      <c r="E44" s="26" t="s">
        <v>97</v>
      </c>
      <c r="F44" s="23" t="s">
        <v>101</v>
      </c>
      <c r="G44" s="17" t="s">
        <v>107</v>
      </c>
      <c r="H44" s="17" t="s">
        <v>48</v>
      </c>
      <c r="I44" s="17">
        <v>28828.799999999999</v>
      </c>
      <c r="J44" s="21">
        <v>0</v>
      </c>
      <c r="K44" s="17"/>
      <c r="L44" s="17">
        <v>25</v>
      </c>
      <c r="M44" s="17">
        <v>827.39</v>
      </c>
      <c r="N44" s="17">
        <v>2046.84</v>
      </c>
      <c r="O44" s="17">
        <v>317.12</v>
      </c>
      <c r="P44" s="17">
        <v>876.4</v>
      </c>
      <c r="Q44" s="17">
        <v>2043.96</v>
      </c>
      <c r="R44" s="29"/>
      <c r="S44" s="21">
        <f t="shared" si="0"/>
        <v>6111.71</v>
      </c>
      <c r="T44" s="21">
        <f t="shared" si="1"/>
        <v>1728.79</v>
      </c>
      <c r="U44" s="21">
        <f t="shared" si="2"/>
        <v>4407.92</v>
      </c>
      <c r="V44" s="21">
        <f t="shared" si="3"/>
        <v>27100.01</v>
      </c>
    </row>
    <row r="45" spans="1:22" s="8" customFormat="1" ht="33.75" x14ac:dyDescent="0.25">
      <c r="A45" s="22">
        <v>33</v>
      </c>
      <c r="B45" s="18" t="s">
        <v>197</v>
      </c>
      <c r="C45" s="20" t="s">
        <v>202</v>
      </c>
      <c r="D45" s="19" t="s">
        <v>28</v>
      </c>
      <c r="E45" s="26" t="s">
        <v>96</v>
      </c>
      <c r="F45" s="23" t="s">
        <v>13</v>
      </c>
      <c r="G45" s="17" t="s">
        <v>108</v>
      </c>
      <c r="H45" s="17" t="s">
        <v>48</v>
      </c>
      <c r="I45" s="17">
        <v>20020</v>
      </c>
      <c r="J45" s="21">
        <v>0</v>
      </c>
      <c r="K45" s="17"/>
      <c r="L45" s="17">
        <v>25</v>
      </c>
      <c r="M45" s="17">
        <v>574.57000000000005</v>
      </c>
      <c r="N45" s="17">
        <v>1421.42</v>
      </c>
      <c r="O45" s="17">
        <v>220.22</v>
      </c>
      <c r="P45" s="17">
        <v>608.61</v>
      </c>
      <c r="Q45" s="17">
        <v>1419.42</v>
      </c>
      <c r="R45" s="29"/>
      <c r="S45" s="21">
        <f t="shared" si="0"/>
        <v>4244.24</v>
      </c>
      <c r="T45" s="21">
        <f t="shared" si="1"/>
        <v>1208.18</v>
      </c>
      <c r="U45" s="21">
        <f t="shared" si="2"/>
        <v>3061.0600000000004</v>
      </c>
      <c r="V45" s="21">
        <f t="shared" si="3"/>
        <v>18811.82</v>
      </c>
    </row>
    <row r="46" spans="1:22" s="8" customFormat="1" ht="33.75" x14ac:dyDescent="0.25">
      <c r="A46" s="22">
        <v>34</v>
      </c>
      <c r="B46" s="18" t="s">
        <v>197</v>
      </c>
      <c r="C46" s="20" t="s">
        <v>202</v>
      </c>
      <c r="D46" s="19" t="s">
        <v>117</v>
      </c>
      <c r="E46" s="26" t="s">
        <v>99</v>
      </c>
      <c r="F46" s="23" t="s">
        <v>120</v>
      </c>
      <c r="G46" s="17" t="s">
        <v>107</v>
      </c>
      <c r="H46" s="17" t="s">
        <v>109</v>
      </c>
      <c r="I46" s="17">
        <v>25000</v>
      </c>
      <c r="J46" s="21">
        <v>0</v>
      </c>
      <c r="K46" s="17"/>
      <c r="L46" s="17">
        <v>25</v>
      </c>
      <c r="M46" s="17">
        <v>717.5</v>
      </c>
      <c r="N46" s="17">
        <v>1775</v>
      </c>
      <c r="O46" s="17">
        <v>275</v>
      </c>
      <c r="P46" s="17">
        <v>760</v>
      </c>
      <c r="Q46" s="17">
        <v>1772.5</v>
      </c>
      <c r="R46" s="29"/>
      <c r="S46" s="21">
        <f t="shared" si="0"/>
        <v>5300</v>
      </c>
      <c r="T46" s="21">
        <f t="shared" si="1"/>
        <v>1502.5</v>
      </c>
      <c r="U46" s="21">
        <f t="shared" si="2"/>
        <v>3822.5</v>
      </c>
      <c r="V46" s="21">
        <f t="shared" si="3"/>
        <v>23497.5</v>
      </c>
    </row>
    <row r="47" spans="1:22" s="8" customFormat="1" ht="33.75" x14ac:dyDescent="0.25">
      <c r="A47" s="22">
        <v>35</v>
      </c>
      <c r="B47" s="18" t="s">
        <v>197</v>
      </c>
      <c r="C47" s="20" t="s">
        <v>202</v>
      </c>
      <c r="D47" s="19" t="s">
        <v>118</v>
      </c>
      <c r="E47" s="26" t="s">
        <v>119</v>
      </c>
      <c r="F47" s="23" t="s">
        <v>7</v>
      </c>
      <c r="G47" s="17" t="s">
        <v>107</v>
      </c>
      <c r="H47" s="17" t="s">
        <v>109</v>
      </c>
      <c r="I47" s="17">
        <v>34155</v>
      </c>
      <c r="J47" s="21">
        <v>0</v>
      </c>
      <c r="K47" s="17"/>
      <c r="L47" s="17">
        <v>25</v>
      </c>
      <c r="M47" s="17">
        <v>980.25</v>
      </c>
      <c r="N47" s="17">
        <v>2425.0100000000002</v>
      </c>
      <c r="O47" s="17">
        <v>375.71</v>
      </c>
      <c r="P47" s="17">
        <v>1038.31</v>
      </c>
      <c r="Q47" s="17">
        <v>2421.59</v>
      </c>
      <c r="R47" s="29"/>
      <c r="S47" s="21">
        <f t="shared" si="0"/>
        <v>7240.8700000000008</v>
      </c>
      <c r="T47" s="21">
        <f t="shared" si="1"/>
        <v>2043.56</v>
      </c>
      <c r="U47" s="21">
        <f t="shared" si="2"/>
        <v>5222.3100000000004</v>
      </c>
      <c r="V47" s="21">
        <f t="shared" si="3"/>
        <v>32111.439999999999</v>
      </c>
    </row>
    <row r="48" spans="1:22" s="8" customFormat="1" ht="33.75" x14ac:dyDescent="0.25">
      <c r="A48" s="22">
        <v>36</v>
      </c>
      <c r="B48" s="18" t="s">
        <v>197</v>
      </c>
      <c r="C48" s="20" t="s">
        <v>202</v>
      </c>
      <c r="D48" s="19" t="s">
        <v>26</v>
      </c>
      <c r="E48" s="26" t="s">
        <v>96</v>
      </c>
      <c r="F48" s="23" t="s">
        <v>114</v>
      </c>
      <c r="G48" s="17" t="s">
        <v>108</v>
      </c>
      <c r="H48" s="17" t="s">
        <v>48</v>
      </c>
      <c r="I48" s="17">
        <v>100000</v>
      </c>
      <c r="J48" s="21">
        <v>12105.37</v>
      </c>
      <c r="K48" s="17"/>
      <c r="L48" s="17">
        <v>25</v>
      </c>
      <c r="M48" s="17">
        <v>2870</v>
      </c>
      <c r="N48" s="17">
        <v>7100</v>
      </c>
      <c r="O48" s="17">
        <v>593.21</v>
      </c>
      <c r="P48" s="17">
        <v>3040</v>
      </c>
      <c r="Q48" s="17">
        <v>7090</v>
      </c>
      <c r="R48" s="29"/>
      <c r="S48" s="21">
        <f t="shared" si="0"/>
        <v>20693.21</v>
      </c>
      <c r="T48" s="21">
        <f t="shared" si="1"/>
        <v>18040.370000000003</v>
      </c>
      <c r="U48" s="21">
        <f t="shared" si="2"/>
        <v>14783.21</v>
      </c>
      <c r="V48" s="21">
        <f t="shared" si="3"/>
        <v>81959.63</v>
      </c>
    </row>
    <row r="49" spans="1:22" s="8" customFormat="1" ht="33.75" x14ac:dyDescent="0.25">
      <c r="A49" s="22">
        <v>37</v>
      </c>
      <c r="B49" s="18" t="s">
        <v>198</v>
      </c>
      <c r="C49" s="20" t="s">
        <v>203</v>
      </c>
      <c r="D49" s="19" t="s">
        <v>121</v>
      </c>
      <c r="E49" s="26" t="s">
        <v>96</v>
      </c>
      <c r="F49" s="23" t="s">
        <v>183</v>
      </c>
      <c r="G49" s="17" t="s">
        <v>107</v>
      </c>
      <c r="H49" s="17" t="s">
        <v>48</v>
      </c>
      <c r="I49" s="17">
        <v>18333.330000000002</v>
      </c>
      <c r="J49" s="21">
        <v>0</v>
      </c>
      <c r="K49" s="17"/>
      <c r="L49" s="17"/>
      <c r="M49" s="17">
        <v>526.16999999999996</v>
      </c>
      <c r="N49" s="17">
        <v>1301.67</v>
      </c>
      <c r="O49" s="17">
        <v>201.67</v>
      </c>
      <c r="P49" s="17">
        <v>557.33000000000004</v>
      </c>
      <c r="Q49" s="17">
        <v>1299.83</v>
      </c>
      <c r="R49" s="29"/>
      <c r="S49" s="21">
        <f t="shared" si="0"/>
        <v>3886.67</v>
      </c>
      <c r="T49" s="21">
        <f t="shared" si="1"/>
        <v>1083.5</v>
      </c>
      <c r="U49" s="21">
        <f t="shared" si="2"/>
        <v>2803.17</v>
      </c>
      <c r="V49" s="21">
        <f t="shared" si="3"/>
        <v>17249.830000000002</v>
      </c>
    </row>
    <row r="50" spans="1:22" s="8" customFormat="1" ht="33.75" x14ac:dyDescent="0.25">
      <c r="A50" s="22">
        <v>38</v>
      </c>
      <c r="B50" s="18" t="s">
        <v>198</v>
      </c>
      <c r="C50" s="20" t="s">
        <v>203</v>
      </c>
      <c r="D50" s="19" t="s">
        <v>122</v>
      </c>
      <c r="E50" s="26" t="s">
        <v>96</v>
      </c>
      <c r="F50" s="23" t="s">
        <v>12</v>
      </c>
      <c r="G50" s="17" t="s">
        <v>108</v>
      </c>
      <c r="H50" s="17" t="s">
        <v>48</v>
      </c>
      <c r="I50" s="17">
        <v>13557</v>
      </c>
      <c r="J50" s="21">
        <v>0</v>
      </c>
      <c r="K50" s="17"/>
      <c r="L50" s="17"/>
      <c r="M50" s="17">
        <v>389.09</v>
      </c>
      <c r="N50" s="17">
        <v>962.55</v>
      </c>
      <c r="O50" s="17">
        <v>149.13</v>
      </c>
      <c r="P50" s="17">
        <v>412.13</v>
      </c>
      <c r="Q50" s="17">
        <v>961.19</v>
      </c>
      <c r="R50" s="29"/>
      <c r="S50" s="21">
        <f t="shared" si="0"/>
        <v>2874.09</v>
      </c>
      <c r="T50" s="21">
        <f t="shared" si="1"/>
        <v>801.22</v>
      </c>
      <c r="U50" s="21">
        <f t="shared" si="2"/>
        <v>2072.87</v>
      </c>
      <c r="V50" s="21">
        <f t="shared" si="3"/>
        <v>12755.78</v>
      </c>
    </row>
    <row r="51" spans="1:22" s="8" customFormat="1" ht="33.75" x14ac:dyDescent="0.25">
      <c r="A51" s="22">
        <v>39</v>
      </c>
      <c r="B51" s="18" t="s">
        <v>198</v>
      </c>
      <c r="C51" s="20" t="s">
        <v>203</v>
      </c>
      <c r="D51" s="19" t="s">
        <v>123</v>
      </c>
      <c r="E51" s="26" t="s">
        <v>96</v>
      </c>
      <c r="F51" s="23" t="s">
        <v>106</v>
      </c>
      <c r="G51" s="17" t="s">
        <v>108</v>
      </c>
      <c r="H51" s="17" t="s">
        <v>48</v>
      </c>
      <c r="I51" s="17">
        <v>16170</v>
      </c>
      <c r="J51" s="21">
        <v>0</v>
      </c>
      <c r="K51" s="17"/>
      <c r="L51" s="17"/>
      <c r="M51" s="17">
        <v>464.08</v>
      </c>
      <c r="N51" s="17">
        <v>1148.07</v>
      </c>
      <c r="O51" s="17">
        <v>177.87</v>
      </c>
      <c r="P51" s="17">
        <v>491.57</v>
      </c>
      <c r="Q51" s="17">
        <v>1146.45</v>
      </c>
      <c r="R51" s="29"/>
      <c r="S51" s="21">
        <f t="shared" si="0"/>
        <v>3428.04</v>
      </c>
      <c r="T51" s="21">
        <f t="shared" si="1"/>
        <v>955.65</v>
      </c>
      <c r="U51" s="21">
        <f t="shared" si="2"/>
        <v>2472.3900000000003</v>
      </c>
      <c r="V51" s="21">
        <f t="shared" si="3"/>
        <v>15214.35</v>
      </c>
    </row>
    <row r="52" spans="1:22" s="8" customFormat="1" ht="33.75" x14ac:dyDescent="0.25">
      <c r="A52" s="22">
        <v>40</v>
      </c>
      <c r="B52" s="18" t="s">
        <v>198</v>
      </c>
      <c r="C52" s="20" t="s">
        <v>203</v>
      </c>
      <c r="D52" s="19" t="s">
        <v>124</v>
      </c>
      <c r="E52" s="26" t="s">
        <v>96</v>
      </c>
      <c r="F52" s="23" t="s">
        <v>211</v>
      </c>
      <c r="G52" s="17" t="s">
        <v>107</v>
      </c>
      <c r="H52" s="17" t="s">
        <v>48</v>
      </c>
      <c r="I52" s="17">
        <v>9166.67</v>
      </c>
      <c r="J52" s="21">
        <v>0</v>
      </c>
      <c r="K52" s="17"/>
      <c r="L52" s="17"/>
      <c r="M52" s="17">
        <v>263.08</v>
      </c>
      <c r="N52" s="17">
        <v>650.83000000000004</v>
      </c>
      <c r="O52" s="17">
        <v>100.83</v>
      </c>
      <c r="P52" s="17">
        <v>278.67</v>
      </c>
      <c r="Q52" s="17">
        <v>649.91999999999996</v>
      </c>
      <c r="R52" s="29"/>
      <c r="S52" s="21">
        <f t="shared" si="0"/>
        <v>1943.33</v>
      </c>
      <c r="T52" s="21">
        <f t="shared" si="1"/>
        <v>541.75</v>
      </c>
      <c r="U52" s="21">
        <f t="shared" si="2"/>
        <v>1401.58</v>
      </c>
      <c r="V52" s="21">
        <f t="shared" si="3"/>
        <v>8624.92</v>
      </c>
    </row>
    <row r="53" spans="1:22" s="8" customFormat="1" ht="33.75" x14ac:dyDescent="0.25">
      <c r="A53" s="22">
        <v>41</v>
      </c>
      <c r="B53" s="18" t="s">
        <v>198</v>
      </c>
      <c r="C53" s="20" t="s">
        <v>203</v>
      </c>
      <c r="D53" s="19" t="s">
        <v>124</v>
      </c>
      <c r="E53" s="26" t="s">
        <v>96</v>
      </c>
      <c r="F53" s="23" t="s">
        <v>211</v>
      </c>
      <c r="G53" s="17" t="s">
        <v>107</v>
      </c>
      <c r="H53" s="17" t="s">
        <v>48</v>
      </c>
      <c r="I53" s="17">
        <v>9166.67</v>
      </c>
      <c r="J53" s="21">
        <v>0</v>
      </c>
      <c r="K53" s="17"/>
      <c r="L53" s="17"/>
      <c r="M53" s="17">
        <v>263.08</v>
      </c>
      <c r="N53" s="17">
        <v>650.83000000000004</v>
      </c>
      <c r="O53" s="17">
        <v>100.83</v>
      </c>
      <c r="P53" s="17">
        <v>278.67</v>
      </c>
      <c r="Q53" s="17">
        <v>649.91999999999996</v>
      </c>
      <c r="R53" s="29"/>
      <c r="S53" s="21">
        <f t="shared" si="0"/>
        <v>1943.33</v>
      </c>
      <c r="T53" s="21">
        <f t="shared" si="1"/>
        <v>541.75</v>
      </c>
      <c r="U53" s="21">
        <f t="shared" si="2"/>
        <v>1401.58</v>
      </c>
      <c r="V53" s="21">
        <f t="shared" si="3"/>
        <v>8624.92</v>
      </c>
    </row>
    <row r="54" spans="1:22" s="8" customFormat="1" ht="33.75" x14ac:dyDescent="0.25">
      <c r="A54" s="22">
        <v>42</v>
      </c>
      <c r="B54" s="18" t="s">
        <v>198</v>
      </c>
      <c r="C54" s="20" t="s">
        <v>203</v>
      </c>
      <c r="D54" s="19" t="s">
        <v>30</v>
      </c>
      <c r="E54" s="26" t="s">
        <v>96</v>
      </c>
      <c r="F54" s="23" t="s">
        <v>106</v>
      </c>
      <c r="G54" s="17" t="s">
        <v>108</v>
      </c>
      <c r="H54" s="17" t="s">
        <v>48</v>
      </c>
      <c r="I54" s="17">
        <v>17077.5</v>
      </c>
      <c r="J54" s="21">
        <v>0</v>
      </c>
      <c r="K54" s="17"/>
      <c r="L54" s="17"/>
      <c r="M54" s="17">
        <v>490.12</v>
      </c>
      <c r="N54" s="17">
        <v>1212.5</v>
      </c>
      <c r="O54" s="17">
        <v>187.85</v>
      </c>
      <c r="P54" s="17">
        <v>519.16</v>
      </c>
      <c r="Q54" s="17">
        <v>1210.79</v>
      </c>
      <c r="R54" s="29"/>
      <c r="S54" s="21">
        <f t="shared" si="0"/>
        <v>3620.4199999999996</v>
      </c>
      <c r="T54" s="21">
        <f t="shared" si="1"/>
        <v>1009.28</v>
      </c>
      <c r="U54" s="21">
        <f t="shared" si="2"/>
        <v>2611.14</v>
      </c>
      <c r="V54" s="21">
        <f t="shared" si="3"/>
        <v>16068.22</v>
      </c>
    </row>
    <row r="55" spans="1:22" s="8" customFormat="1" ht="33.75" x14ac:dyDescent="0.25">
      <c r="A55" s="22">
        <v>43</v>
      </c>
      <c r="B55" s="18" t="s">
        <v>198</v>
      </c>
      <c r="C55" s="20" t="s">
        <v>203</v>
      </c>
      <c r="D55" s="19" t="s">
        <v>125</v>
      </c>
      <c r="E55" s="26" t="s">
        <v>96</v>
      </c>
      <c r="F55" s="23" t="s">
        <v>2</v>
      </c>
      <c r="G55" s="17" t="s">
        <v>108</v>
      </c>
      <c r="H55" s="17" t="s">
        <v>196</v>
      </c>
      <c r="I55" s="17">
        <v>30000</v>
      </c>
      <c r="J55" s="21">
        <v>0</v>
      </c>
      <c r="K55" s="17"/>
      <c r="L55" s="17"/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29"/>
      <c r="S55" s="21">
        <f t="shared" si="0"/>
        <v>0</v>
      </c>
      <c r="T55" s="21">
        <f t="shared" si="1"/>
        <v>0</v>
      </c>
      <c r="U55" s="21">
        <f t="shared" si="2"/>
        <v>0</v>
      </c>
      <c r="V55" s="21">
        <f t="shared" si="3"/>
        <v>30000</v>
      </c>
    </row>
    <row r="56" spans="1:22" s="8" customFormat="1" ht="33.75" x14ac:dyDescent="0.25">
      <c r="A56" s="22">
        <v>44</v>
      </c>
      <c r="B56" s="18" t="s">
        <v>198</v>
      </c>
      <c r="C56" s="20" t="s">
        <v>203</v>
      </c>
      <c r="D56" s="19" t="s">
        <v>126</v>
      </c>
      <c r="E56" s="26" t="s">
        <v>96</v>
      </c>
      <c r="F56" s="23" t="s">
        <v>211</v>
      </c>
      <c r="G56" s="17" t="s">
        <v>107</v>
      </c>
      <c r="H56" s="17" t="s">
        <v>48</v>
      </c>
      <c r="I56" s="17">
        <v>9166.67</v>
      </c>
      <c r="J56" s="21">
        <v>0</v>
      </c>
      <c r="K56" s="17"/>
      <c r="L56" s="17"/>
      <c r="M56" s="17">
        <v>263.08</v>
      </c>
      <c r="N56" s="17">
        <v>650.83000000000004</v>
      </c>
      <c r="O56" s="17">
        <v>100.83</v>
      </c>
      <c r="P56" s="17">
        <v>278.67</v>
      </c>
      <c r="Q56" s="17">
        <v>649.91999999999996</v>
      </c>
      <c r="R56" s="29"/>
      <c r="S56" s="21">
        <f t="shared" si="0"/>
        <v>1943.33</v>
      </c>
      <c r="T56" s="21">
        <f t="shared" si="1"/>
        <v>541.75</v>
      </c>
      <c r="U56" s="21">
        <f t="shared" si="2"/>
        <v>1401.58</v>
      </c>
      <c r="V56" s="21">
        <f t="shared" si="3"/>
        <v>8624.92</v>
      </c>
    </row>
    <row r="57" spans="1:22" s="8" customFormat="1" ht="33.75" x14ac:dyDescent="0.25">
      <c r="A57" s="22">
        <v>45</v>
      </c>
      <c r="B57" s="18" t="s">
        <v>198</v>
      </c>
      <c r="C57" s="20" t="s">
        <v>203</v>
      </c>
      <c r="D57" s="19" t="s">
        <v>32</v>
      </c>
      <c r="E57" s="26" t="s">
        <v>99</v>
      </c>
      <c r="F57" s="23" t="s">
        <v>1</v>
      </c>
      <c r="G57" s="17" t="s">
        <v>107</v>
      </c>
      <c r="H57" s="17" t="s">
        <v>48</v>
      </c>
      <c r="I57" s="17">
        <v>8666.67</v>
      </c>
      <c r="J57" s="21">
        <v>0</v>
      </c>
      <c r="K57" s="17"/>
      <c r="L57" s="17"/>
      <c r="M57" s="17">
        <v>248.73</v>
      </c>
      <c r="N57" s="17">
        <v>615.33000000000004</v>
      </c>
      <c r="O57" s="17">
        <v>95.33</v>
      </c>
      <c r="P57" s="17">
        <v>263.47000000000003</v>
      </c>
      <c r="Q57" s="17">
        <v>614.47</v>
      </c>
      <c r="R57" s="29"/>
      <c r="S57" s="21">
        <f t="shared" si="0"/>
        <v>1837.3300000000002</v>
      </c>
      <c r="T57" s="21">
        <f t="shared" si="1"/>
        <v>512.20000000000005</v>
      </c>
      <c r="U57" s="21">
        <f t="shared" si="2"/>
        <v>1325.13</v>
      </c>
      <c r="V57" s="21">
        <f t="shared" si="3"/>
        <v>8154.47</v>
      </c>
    </row>
    <row r="58" spans="1:22" s="8" customFormat="1" ht="33.75" x14ac:dyDescent="0.25">
      <c r="A58" s="22">
        <v>46</v>
      </c>
      <c r="B58" s="18" t="s">
        <v>198</v>
      </c>
      <c r="C58" s="20" t="s">
        <v>203</v>
      </c>
      <c r="D58" s="19" t="s">
        <v>33</v>
      </c>
      <c r="E58" s="26" t="s">
        <v>99</v>
      </c>
      <c r="F58" s="23" t="s">
        <v>1</v>
      </c>
      <c r="G58" s="17" t="s">
        <v>107</v>
      </c>
      <c r="H58" s="17" t="s">
        <v>48</v>
      </c>
      <c r="I58" s="17">
        <v>6584.58</v>
      </c>
      <c r="J58" s="21">
        <v>0</v>
      </c>
      <c r="K58" s="17"/>
      <c r="L58" s="17"/>
      <c r="M58" s="17">
        <v>188.98</v>
      </c>
      <c r="N58" s="17">
        <v>467.51</v>
      </c>
      <c r="O58" s="17">
        <v>72.430000000000007</v>
      </c>
      <c r="P58" s="17">
        <v>200.17</v>
      </c>
      <c r="Q58" s="17">
        <v>466.85</v>
      </c>
      <c r="R58" s="29"/>
      <c r="S58" s="21">
        <f t="shared" si="0"/>
        <v>1395.94</v>
      </c>
      <c r="T58" s="21">
        <f t="shared" si="1"/>
        <v>389.15</v>
      </c>
      <c r="U58" s="21">
        <f t="shared" si="2"/>
        <v>1006.7900000000001</v>
      </c>
      <c r="V58" s="21">
        <f t="shared" si="3"/>
        <v>6195.43</v>
      </c>
    </row>
    <row r="59" spans="1:22" s="8" customFormat="1" ht="33.75" x14ac:dyDescent="0.25">
      <c r="A59" s="22">
        <v>47</v>
      </c>
      <c r="B59" s="18" t="s">
        <v>198</v>
      </c>
      <c r="C59" s="20" t="s">
        <v>203</v>
      </c>
      <c r="D59" s="19" t="s">
        <v>127</v>
      </c>
      <c r="E59" s="26" t="s">
        <v>96</v>
      </c>
      <c r="F59" s="23" t="s">
        <v>47</v>
      </c>
      <c r="G59" s="17" t="s">
        <v>107</v>
      </c>
      <c r="H59" s="17" t="s">
        <v>48</v>
      </c>
      <c r="I59" s="17">
        <v>18000</v>
      </c>
      <c r="J59" s="21">
        <v>0</v>
      </c>
      <c r="K59" s="17"/>
      <c r="L59" s="17"/>
      <c r="M59" s="17">
        <v>516.6</v>
      </c>
      <c r="N59" s="17">
        <v>1278</v>
      </c>
      <c r="O59" s="17">
        <v>198</v>
      </c>
      <c r="P59" s="17">
        <v>547.20000000000005</v>
      </c>
      <c r="Q59" s="17">
        <v>1276.2</v>
      </c>
      <c r="R59" s="29"/>
      <c r="S59" s="21">
        <f t="shared" si="0"/>
        <v>3816</v>
      </c>
      <c r="T59" s="21">
        <f t="shared" si="1"/>
        <v>1063.8000000000002</v>
      </c>
      <c r="U59" s="21">
        <f t="shared" si="2"/>
        <v>2752.2</v>
      </c>
      <c r="V59" s="21">
        <f t="shared" si="3"/>
        <v>16936.2</v>
      </c>
    </row>
    <row r="60" spans="1:22" s="8" customFormat="1" ht="33.75" x14ac:dyDescent="0.25">
      <c r="A60" s="22">
        <v>48</v>
      </c>
      <c r="B60" s="18" t="s">
        <v>198</v>
      </c>
      <c r="C60" s="20" t="s">
        <v>203</v>
      </c>
      <c r="D60" s="19" t="s">
        <v>31</v>
      </c>
      <c r="E60" s="26" t="s">
        <v>96</v>
      </c>
      <c r="F60" s="23" t="s">
        <v>3</v>
      </c>
      <c r="G60" s="17" t="s">
        <v>107</v>
      </c>
      <c r="H60" s="17" t="s">
        <v>48</v>
      </c>
      <c r="I60" s="17">
        <v>25000</v>
      </c>
      <c r="J60" s="21">
        <v>0</v>
      </c>
      <c r="K60" s="17"/>
      <c r="L60" s="17"/>
      <c r="M60" s="17">
        <v>717.5</v>
      </c>
      <c r="N60" s="17">
        <v>1775</v>
      </c>
      <c r="O60" s="17">
        <v>275</v>
      </c>
      <c r="P60" s="17">
        <v>760</v>
      </c>
      <c r="Q60" s="17">
        <v>1772.5</v>
      </c>
      <c r="R60" s="29"/>
      <c r="S60" s="21">
        <f t="shared" si="0"/>
        <v>5300</v>
      </c>
      <c r="T60" s="21">
        <f t="shared" si="1"/>
        <v>1477.5</v>
      </c>
      <c r="U60" s="21">
        <f t="shared" si="2"/>
        <v>3822.5</v>
      </c>
      <c r="V60" s="21">
        <f t="shared" si="3"/>
        <v>23522.5</v>
      </c>
    </row>
    <row r="61" spans="1:22" s="8" customFormat="1" ht="33.75" x14ac:dyDescent="0.25">
      <c r="A61" s="22">
        <v>49</v>
      </c>
      <c r="B61" s="18" t="s">
        <v>198</v>
      </c>
      <c r="C61" s="20" t="s">
        <v>203</v>
      </c>
      <c r="D61" s="19" t="s">
        <v>42</v>
      </c>
      <c r="E61" s="26" t="s">
        <v>96</v>
      </c>
      <c r="F61" s="23" t="s">
        <v>44</v>
      </c>
      <c r="G61" s="17" t="s">
        <v>107</v>
      </c>
      <c r="H61" s="17" t="s">
        <v>109</v>
      </c>
      <c r="I61" s="17">
        <v>138666.67000000001</v>
      </c>
      <c r="J61" s="21">
        <v>21229.97</v>
      </c>
      <c r="K61" s="17"/>
      <c r="L61" s="17"/>
      <c r="M61" s="17">
        <v>3979.73</v>
      </c>
      <c r="N61" s="17">
        <v>9845.33</v>
      </c>
      <c r="O61" s="17">
        <v>593.21</v>
      </c>
      <c r="P61" s="17">
        <v>4098.53</v>
      </c>
      <c r="Q61" s="17">
        <v>9558.74</v>
      </c>
      <c r="R61" s="29"/>
      <c r="S61" s="21">
        <f t="shared" si="0"/>
        <v>28075.54</v>
      </c>
      <c r="T61" s="21">
        <f t="shared" si="1"/>
        <v>29308.23</v>
      </c>
      <c r="U61" s="21">
        <f t="shared" si="2"/>
        <v>19997.28</v>
      </c>
      <c r="V61" s="21">
        <f t="shared" si="3"/>
        <v>109358.44000000002</v>
      </c>
    </row>
    <row r="62" spans="1:22" s="8" customFormat="1" ht="33.75" x14ac:dyDescent="0.25">
      <c r="A62" s="22">
        <v>50</v>
      </c>
      <c r="B62" s="18" t="s">
        <v>198</v>
      </c>
      <c r="C62" s="20" t="s">
        <v>204</v>
      </c>
      <c r="D62" s="19" t="s">
        <v>38</v>
      </c>
      <c r="E62" s="26" t="s">
        <v>96</v>
      </c>
      <c r="F62" s="23" t="s">
        <v>180</v>
      </c>
      <c r="G62" s="17" t="s">
        <v>108</v>
      </c>
      <c r="H62" s="17" t="s">
        <v>48</v>
      </c>
      <c r="I62" s="17">
        <v>7500</v>
      </c>
      <c r="J62" s="21">
        <v>0</v>
      </c>
      <c r="K62" s="17"/>
      <c r="L62" s="17"/>
      <c r="M62" s="17">
        <v>215.25</v>
      </c>
      <c r="N62" s="17">
        <v>532.5</v>
      </c>
      <c r="O62" s="17">
        <v>82.5</v>
      </c>
      <c r="P62" s="17">
        <v>228</v>
      </c>
      <c r="Q62" s="17">
        <v>531.75</v>
      </c>
      <c r="R62" s="29"/>
      <c r="S62" s="21">
        <f t="shared" si="0"/>
        <v>1590</v>
      </c>
      <c r="T62" s="21">
        <f t="shared" si="1"/>
        <v>443.25</v>
      </c>
      <c r="U62" s="21">
        <f t="shared" si="2"/>
        <v>1146.75</v>
      </c>
      <c r="V62" s="21">
        <f t="shared" si="3"/>
        <v>7056.75</v>
      </c>
    </row>
    <row r="63" spans="1:22" s="8" customFormat="1" ht="33.75" x14ac:dyDescent="0.25">
      <c r="A63" s="22">
        <v>51</v>
      </c>
      <c r="B63" s="18" t="s">
        <v>198</v>
      </c>
      <c r="C63" s="20" t="s">
        <v>204</v>
      </c>
      <c r="D63" s="19" t="s">
        <v>130</v>
      </c>
      <c r="E63" s="26" t="s">
        <v>99</v>
      </c>
      <c r="F63" s="23" t="s">
        <v>13</v>
      </c>
      <c r="G63" s="17" t="s">
        <v>108</v>
      </c>
      <c r="H63" s="17" t="s">
        <v>48</v>
      </c>
      <c r="I63" s="17">
        <v>14235.47</v>
      </c>
      <c r="J63" s="21">
        <v>0</v>
      </c>
      <c r="K63" s="17"/>
      <c r="L63" s="17"/>
      <c r="M63" s="17">
        <v>408.56</v>
      </c>
      <c r="N63" s="17">
        <v>1010.72</v>
      </c>
      <c r="O63" s="17">
        <v>156.59</v>
      </c>
      <c r="P63" s="17">
        <v>432.76</v>
      </c>
      <c r="Q63" s="17">
        <v>1009.29</v>
      </c>
      <c r="R63" s="29"/>
      <c r="S63" s="21">
        <f t="shared" si="0"/>
        <v>3017.92</v>
      </c>
      <c r="T63" s="21">
        <f t="shared" si="1"/>
        <v>841.31999999999994</v>
      </c>
      <c r="U63" s="21">
        <f t="shared" si="2"/>
        <v>2176.6</v>
      </c>
      <c r="V63" s="21">
        <f t="shared" si="3"/>
        <v>13394.15</v>
      </c>
    </row>
    <row r="64" spans="1:22" s="8" customFormat="1" ht="33.75" x14ac:dyDescent="0.25">
      <c r="A64" s="22">
        <v>52</v>
      </c>
      <c r="B64" s="18" t="s">
        <v>198</v>
      </c>
      <c r="C64" s="20" t="s">
        <v>204</v>
      </c>
      <c r="D64" s="19" t="s">
        <v>36</v>
      </c>
      <c r="E64" s="26" t="s">
        <v>97</v>
      </c>
      <c r="F64" s="23" t="s">
        <v>37</v>
      </c>
      <c r="G64" s="17" t="s">
        <v>108</v>
      </c>
      <c r="H64" s="17" t="s">
        <v>48</v>
      </c>
      <c r="I64" s="17">
        <v>11500</v>
      </c>
      <c r="J64" s="21">
        <v>0</v>
      </c>
      <c r="K64" s="17"/>
      <c r="L64" s="17"/>
      <c r="M64" s="17">
        <v>330.05</v>
      </c>
      <c r="N64" s="17">
        <v>816.5</v>
      </c>
      <c r="O64" s="17">
        <v>126.5</v>
      </c>
      <c r="P64" s="17">
        <v>349.6</v>
      </c>
      <c r="Q64" s="17">
        <v>815.35</v>
      </c>
      <c r="R64" s="29"/>
      <c r="S64" s="21">
        <f t="shared" si="0"/>
        <v>2438</v>
      </c>
      <c r="T64" s="21">
        <f t="shared" si="1"/>
        <v>679.65000000000009</v>
      </c>
      <c r="U64" s="21">
        <f t="shared" si="2"/>
        <v>1758.35</v>
      </c>
      <c r="V64" s="21">
        <f t="shared" si="3"/>
        <v>10820.35</v>
      </c>
    </row>
    <row r="65" spans="1:22" s="8" customFormat="1" ht="33.75" x14ac:dyDescent="0.25">
      <c r="A65" s="22">
        <v>53</v>
      </c>
      <c r="B65" s="18" t="s">
        <v>198</v>
      </c>
      <c r="C65" s="20" t="s">
        <v>204</v>
      </c>
      <c r="D65" s="19" t="s">
        <v>131</v>
      </c>
      <c r="E65" s="26" t="s">
        <v>99</v>
      </c>
      <c r="F65" s="23" t="s">
        <v>13</v>
      </c>
      <c r="G65" s="17" t="s">
        <v>108</v>
      </c>
      <c r="H65" s="17" t="s">
        <v>48</v>
      </c>
      <c r="I65" s="17">
        <v>12278.93</v>
      </c>
      <c r="J65" s="21">
        <v>0</v>
      </c>
      <c r="K65" s="17"/>
      <c r="L65" s="17"/>
      <c r="M65" s="17">
        <v>352.41</v>
      </c>
      <c r="N65" s="17">
        <v>871.8</v>
      </c>
      <c r="O65" s="17">
        <v>135.07</v>
      </c>
      <c r="P65" s="17">
        <v>373.28</v>
      </c>
      <c r="Q65" s="17">
        <v>870.58</v>
      </c>
      <c r="R65" s="29"/>
      <c r="S65" s="21">
        <f t="shared" si="0"/>
        <v>2603.14</v>
      </c>
      <c r="T65" s="21">
        <f t="shared" si="1"/>
        <v>725.69</v>
      </c>
      <c r="U65" s="21">
        <f t="shared" si="2"/>
        <v>1877.4499999999998</v>
      </c>
      <c r="V65" s="21">
        <f t="shared" si="3"/>
        <v>11553.24</v>
      </c>
    </row>
    <row r="66" spans="1:22" s="8" customFormat="1" ht="33.75" x14ac:dyDescent="0.25">
      <c r="A66" s="22">
        <v>54</v>
      </c>
      <c r="B66" s="18" t="s">
        <v>198</v>
      </c>
      <c r="C66" s="20" t="s">
        <v>204</v>
      </c>
      <c r="D66" s="19" t="s">
        <v>34</v>
      </c>
      <c r="E66" s="26" t="s">
        <v>96</v>
      </c>
      <c r="F66" s="23" t="s">
        <v>11</v>
      </c>
      <c r="G66" s="17" t="s">
        <v>107</v>
      </c>
      <c r="H66" s="17" t="s">
        <v>48</v>
      </c>
      <c r="I66" s="17">
        <v>42500</v>
      </c>
      <c r="J66" s="21">
        <v>795.49</v>
      </c>
      <c r="K66" s="17"/>
      <c r="L66" s="17"/>
      <c r="M66" s="17">
        <v>1219.75</v>
      </c>
      <c r="N66" s="17">
        <v>3017.5</v>
      </c>
      <c r="O66" s="17">
        <v>467.5</v>
      </c>
      <c r="P66" s="17">
        <v>1292</v>
      </c>
      <c r="Q66" s="17">
        <v>3013.25</v>
      </c>
      <c r="R66" s="29"/>
      <c r="S66" s="21">
        <f t="shared" si="0"/>
        <v>9010</v>
      </c>
      <c r="T66" s="21">
        <f t="shared" si="1"/>
        <v>3307.24</v>
      </c>
      <c r="U66" s="21">
        <f t="shared" si="2"/>
        <v>6498.25</v>
      </c>
      <c r="V66" s="21">
        <f t="shared" si="3"/>
        <v>39192.76</v>
      </c>
    </row>
    <row r="67" spans="1:22" s="8" customFormat="1" ht="33.75" x14ac:dyDescent="0.25">
      <c r="A67" s="22">
        <v>55</v>
      </c>
      <c r="B67" s="18" t="s">
        <v>198</v>
      </c>
      <c r="C67" s="20" t="s">
        <v>204</v>
      </c>
      <c r="D67" s="19" t="s">
        <v>132</v>
      </c>
      <c r="E67" s="26" t="s">
        <v>97</v>
      </c>
      <c r="F67" s="23" t="s">
        <v>181</v>
      </c>
      <c r="G67" s="17" t="s">
        <v>108</v>
      </c>
      <c r="H67" s="17" t="s">
        <v>48</v>
      </c>
      <c r="I67" s="17">
        <v>14000</v>
      </c>
      <c r="J67" s="21">
        <v>0</v>
      </c>
      <c r="K67" s="17"/>
      <c r="L67" s="17"/>
      <c r="M67" s="17">
        <v>401.8</v>
      </c>
      <c r="N67" s="17">
        <v>994</v>
      </c>
      <c r="O67" s="17">
        <v>154</v>
      </c>
      <c r="P67" s="17">
        <v>425.6</v>
      </c>
      <c r="Q67" s="17">
        <v>992.6</v>
      </c>
      <c r="R67" s="29"/>
      <c r="S67" s="21">
        <f t="shared" si="0"/>
        <v>2968</v>
      </c>
      <c r="T67" s="21">
        <f t="shared" si="1"/>
        <v>827.40000000000009</v>
      </c>
      <c r="U67" s="21">
        <f t="shared" si="2"/>
        <v>2140.6</v>
      </c>
      <c r="V67" s="21">
        <f t="shared" si="3"/>
        <v>13172.6</v>
      </c>
    </row>
    <row r="68" spans="1:22" s="8" customFormat="1" ht="33.75" x14ac:dyDescent="0.25">
      <c r="A68" s="22">
        <v>56</v>
      </c>
      <c r="B68" s="18" t="s">
        <v>198</v>
      </c>
      <c r="C68" s="20" t="s">
        <v>204</v>
      </c>
      <c r="D68" s="19" t="s">
        <v>133</v>
      </c>
      <c r="E68" s="26" t="s">
        <v>97</v>
      </c>
      <c r="F68" s="23" t="s">
        <v>8</v>
      </c>
      <c r="G68" s="17" t="s">
        <v>108</v>
      </c>
      <c r="H68" s="17" t="s">
        <v>48</v>
      </c>
      <c r="I68" s="17">
        <v>26666.67</v>
      </c>
      <c r="J68" s="21">
        <v>0</v>
      </c>
      <c r="K68" s="17"/>
      <c r="L68" s="17"/>
      <c r="M68" s="17">
        <v>765.33</v>
      </c>
      <c r="N68" s="17">
        <v>1893.33</v>
      </c>
      <c r="O68" s="17">
        <v>293.33</v>
      </c>
      <c r="P68" s="17">
        <v>810.67</v>
      </c>
      <c r="Q68" s="17">
        <v>1890.67</v>
      </c>
      <c r="R68" s="29"/>
      <c r="S68" s="21">
        <f t="shared" si="0"/>
        <v>5653.33</v>
      </c>
      <c r="T68" s="21">
        <f t="shared" si="1"/>
        <v>1576</v>
      </c>
      <c r="U68" s="21">
        <f t="shared" si="2"/>
        <v>4077.33</v>
      </c>
      <c r="V68" s="21">
        <f t="shared" si="3"/>
        <v>25090.67</v>
      </c>
    </row>
    <row r="69" spans="1:22" s="8" customFormat="1" ht="33.75" x14ac:dyDescent="0.25">
      <c r="A69" s="22">
        <v>57</v>
      </c>
      <c r="B69" s="18" t="s">
        <v>198</v>
      </c>
      <c r="C69" s="20" t="s">
        <v>204</v>
      </c>
      <c r="D69" s="19" t="s">
        <v>35</v>
      </c>
      <c r="E69" s="26" t="s">
        <v>97</v>
      </c>
      <c r="F69" s="23" t="s">
        <v>1</v>
      </c>
      <c r="G69" s="17" t="s">
        <v>107</v>
      </c>
      <c r="H69" s="17" t="s">
        <v>48</v>
      </c>
      <c r="I69" s="17">
        <v>8779.2000000000007</v>
      </c>
      <c r="J69" s="21">
        <v>0</v>
      </c>
      <c r="K69" s="17"/>
      <c r="L69" s="17"/>
      <c r="M69" s="17">
        <v>251.96</v>
      </c>
      <c r="N69" s="17">
        <v>623.32000000000005</v>
      </c>
      <c r="O69" s="17">
        <v>96.57</v>
      </c>
      <c r="P69" s="17">
        <v>266.89</v>
      </c>
      <c r="Q69" s="17">
        <v>622.45000000000005</v>
      </c>
      <c r="R69" s="29"/>
      <c r="S69" s="21">
        <f t="shared" si="0"/>
        <v>1861.1900000000003</v>
      </c>
      <c r="T69" s="21">
        <f t="shared" si="1"/>
        <v>518.85</v>
      </c>
      <c r="U69" s="21">
        <f t="shared" si="2"/>
        <v>1342.3400000000001</v>
      </c>
      <c r="V69" s="21">
        <f t="shared" si="3"/>
        <v>8260.35</v>
      </c>
    </row>
    <row r="70" spans="1:22" s="8" customFormat="1" ht="33.75" x14ac:dyDescent="0.25">
      <c r="A70" s="22">
        <v>58</v>
      </c>
      <c r="B70" s="18" t="s">
        <v>198</v>
      </c>
      <c r="C70" s="20" t="s">
        <v>204</v>
      </c>
      <c r="D70" s="19" t="s">
        <v>134</v>
      </c>
      <c r="E70" s="26" t="s">
        <v>96</v>
      </c>
      <c r="F70" s="23" t="s">
        <v>87</v>
      </c>
      <c r="G70" s="17" t="s">
        <v>108</v>
      </c>
      <c r="H70" s="17" t="s">
        <v>48</v>
      </c>
      <c r="I70" s="17">
        <v>42666.67</v>
      </c>
      <c r="J70" s="21">
        <v>819.01</v>
      </c>
      <c r="K70" s="17"/>
      <c r="L70" s="17"/>
      <c r="M70" s="17">
        <v>1224.53</v>
      </c>
      <c r="N70" s="17">
        <v>3029.33</v>
      </c>
      <c r="O70" s="17">
        <v>469.33</v>
      </c>
      <c r="P70" s="17">
        <v>1297.07</v>
      </c>
      <c r="Q70" s="17">
        <v>3025.07</v>
      </c>
      <c r="R70" s="29"/>
      <c r="S70" s="21">
        <f t="shared" si="0"/>
        <v>9045.33</v>
      </c>
      <c r="T70" s="21">
        <f t="shared" si="1"/>
        <v>3340.6099999999997</v>
      </c>
      <c r="U70" s="21">
        <f t="shared" si="2"/>
        <v>6523.73</v>
      </c>
      <c r="V70" s="21">
        <f t="shared" si="3"/>
        <v>39326.06</v>
      </c>
    </row>
    <row r="71" spans="1:22" s="8" customFormat="1" ht="33.75" x14ac:dyDescent="0.25">
      <c r="A71" s="22">
        <v>59</v>
      </c>
      <c r="B71" s="18" t="s">
        <v>198</v>
      </c>
      <c r="C71" s="20" t="s">
        <v>204</v>
      </c>
      <c r="D71" s="19" t="s">
        <v>39</v>
      </c>
      <c r="E71" s="26" t="s">
        <v>96</v>
      </c>
      <c r="F71" s="23" t="s">
        <v>182</v>
      </c>
      <c r="G71" s="17" t="s">
        <v>107</v>
      </c>
      <c r="H71" s="17" t="s">
        <v>109</v>
      </c>
      <c r="I71" s="17">
        <v>52800</v>
      </c>
      <c r="J71" s="21">
        <v>2249.1799999999998</v>
      </c>
      <c r="K71" s="17"/>
      <c r="L71" s="17"/>
      <c r="M71" s="17">
        <v>1515.36</v>
      </c>
      <c r="N71" s="17">
        <v>3748.8</v>
      </c>
      <c r="O71" s="17">
        <v>580.79999999999995</v>
      </c>
      <c r="P71" s="17">
        <v>1605.12</v>
      </c>
      <c r="Q71" s="17">
        <v>3743.52</v>
      </c>
      <c r="R71" s="29"/>
      <c r="S71" s="21">
        <f t="shared" si="0"/>
        <v>11193.6</v>
      </c>
      <c r="T71" s="21">
        <f t="shared" si="1"/>
        <v>5369.66</v>
      </c>
      <c r="U71" s="21">
        <f t="shared" si="2"/>
        <v>8073.1200000000008</v>
      </c>
      <c r="V71" s="21">
        <f t="shared" si="3"/>
        <v>47430.34</v>
      </c>
    </row>
    <row r="72" spans="1:22" s="8" customFormat="1" ht="33.75" x14ac:dyDescent="0.25">
      <c r="A72" s="22">
        <v>60</v>
      </c>
      <c r="B72" s="18" t="s">
        <v>198</v>
      </c>
      <c r="C72" s="20" t="s">
        <v>204</v>
      </c>
      <c r="D72" s="19" t="s">
        <v>42</v>
      </c>
      <c r="E72" s="26" t="s">
        <v>96</v>
      </c>
      <c r="F72" s="23" t="s">
        <v>44</v>
      </c>
      <c r="G72" s="17" t="s">
        <v>107</v>
      </c>
      <c r="H72" s="17" t="s">
        <v>109</v>
      </c>
      <c r="I72" s="17">
        <v>160000</v>
      </c>
      <c r="J72" s="21">
        <v>26410.240000000002</v>
      </c>
      <c r="K72" s="17"/>
      <c r="L72" s="17"/>
      <c r="M72" s="17">
        <v>4592</v>
      </c>
      <c r="N72" s="17">
        <v>11360</v>
      </c>
      <c r="O72" s="17">
        <v>593.21</v>
      </c>
      <c r="P72" s="17">
        <v>4098.53</v>
      </c>
      <c r="Q72" s="17">
        <v>9558.74</v>
      </c>
      <c r="R72" s="29"/>
      <c r="S72" s="21">
        <f t="shared" si="0"/>
        <v>30202.479999999996</v>
      </c>
      <c r="T72" s="21">
        <f t="shared" si="1"/>
        <v>35100.770000000004</v>
      </c>
      <c r="U72" s="21">
        <f t="shared" si="2"/>
        <v>21511.949999999997</v>
      </c>
      <c r="V72" s="21">
        <f t="shared" si="3"/>
        <v>124899.23</v>
      </c>
    </row>
    <row r="73" spans="1:22" s="8" customFormat="1" ht="33.75" x14ac:dyDescent="0.25">
      <c r="A73" s="22">
        <v>61</v>
      </c>
      <c r="B73" s="18" t="s">
        <v>198</v>
      </c>
      <c r="C73" s="20" t="s">
        <v>205</v>
      </c>
      <c r="D73" s="19" t="s">
        <v>135</v>
      </c>
      <c r="E73" s="26" t="s">
        <v>96</v>
      </c>
      <c r="F73" s="23" t="s">
        <v>183</v>
      </c>
      <c r="G73" s="17" t="s">
        <v>108</v>
      </c>
      <c r="H73" s="17" t="s">
        <v>48</v>
      </c>
      <c r="I73" s="17">
        <v>30000</v>
      </c>
      <c r="J73" s="21">
        <v>0</v>
      </c>
      <c r="K73" s="17"/>
      <c r="L73" s="17"/>
      <c r="M73" s="17">
        <v>861</v>
      </c>
      <c r="N73" s="17">
        <v>2130</v>
      </c>
      <c r="O73" s="17">
        <v>330</v>
      </c>
      <c r="P73" s="17">
        <v>912</v>
      </c>
      <c r="Q73" s="17">
        <v>2127</v>
      </c>
      <c r="R73" s="29"/>
      <c r="S73" s="21">
        <f t="shared" si="0"/>
        <v>6360</v>
      </c>
      <c r="T73" s="21">
        <f t="shared" si="1"/>
        <v>1773</v>
      </c>
      <c r="U73" s="21">
        <f t="shared" si="2"/>
        <v>4587</v>
      </c>
      <c r="V73" s="21">
        <f t="shared" si="3"/>
        <v>28227</v>
      </c>
    </row>
    <row r="74" spans="1:22" s="8" customFormat="1" ht="33.75" x14ac:dyDescent="0.25">
      <c r="A74" s="22">
        <v>62</v>
      </c>
      <c r="B74" s="18" t="s">
        <v>198</v>
      </c>
      <c r="C74" s="20" t="s">
        <v>205</v>
      </c>
      <c r="D74" s="19" t="s">
        <v>136</v>
      </c>
      <c r="E74" s="26" t="s">
        <v>96</v>
      </c>
      <c r="F74" s="23" t="s">
        <v>184</v>
      </c>
      <c r="G74" s="17" t="s">
        <v>107</v>
      </c>
      <c r="H74" s="17" t="s">
        <v>48</v>
      </c>
      <c r="I74" s="17">
        <v>13333.33</v>
      </c>
      <c r="J74" s="21">
        <v>0</v>
      </c>
      <c r="K74" s="17"/>
      <c r="L74" s="17"/>
      <c r="M74" s="17">
        <v>382.67</v>
      </c>
      <c r="N74" s="17">
        <v>946.67</v>
      </c>
      <c r="O74" s="17">
        <v>146.66999999999999</v>
      </c>
      <c r="P74" s="17">
        <v>405.33</v>
      </c>
      <c r="Q74" s="17">
        <v>945.33</v>
      </c>
      <c r="R74" s="29"/>
      <c r="S74" s="21">
        <f t="shared" si="0"/>
        <v>2826.67</v>
      </c>
      <c r="T74" s="21">
        <f t="shared" si="1"/>
        <v>788</v>
      </c>
      <c r="U74" s="21">
        <f t="shared" si="2"/>
        <v>2038.67</v>
      </c>
      <c r="V74" s="21">
        <f t="shared" si="3"/>
        <v>12545.33</v>
      </c>
    </row>
    <row r="75" spans="1:22" s="8" customFormat="1" ht="33.75" x14ac:dyDescent="0.25">
      <c r="A75" s="22">
        <v>63</v>
      </c>
      <c r="B75" s="18" t="s">
        <v>198</v>
      </c>
      <c r="C75" s="20" t="s">
        <v>205</v>
      </c>
      <c r="D75" s="19" t="s">
        <v>134</v>
      </c>
      <c r="E75" s="26" t="s">
        <v>96</v>
      </c>
      <c r="F75" s="23" t="s">
        <v>87</v>
      </c>
      <c r="G75" s="17" t="s">
        <v>108</v>
      </c>
      <c r="H75" s="17" t="s">
        <v>48</v>
      </c>
      <c r="I75" s="17">
        <v>80000</v>
      </c>
      <c r="J75" s="21">
        <v>7400.87</v>
      </c>
      <c r="K75" s="17"/>
      <c r="L75" s="17"/>
      <c r="M75" s="17">
        <v>2296</v>
      </c>
      <c r="N75" s="17">
        <v>5680</v>
      </c>
      <c r="O75" s="17">
        <v>593.21</v>
      </c>
      <c r="P75" s="17">
        <v>2432</v>
      </c>
      <c r="Q75" s="17">
        <v>5672</v>
      </c>
      <c r="R75" s="29"/>
      <c r="S75" s="21">
        <f t="shared" si="0"/>
        <v>16673.21</v>
      </c>
      <c r="T75" s="21">
        <f t="shared" si="1"/>
        <v>12128.869999999999</v>
      </c>
      <c r="U75" s="21">
        <f t="shared" si="2"/>
        <v>11945.21</v>
      </c>
      <c r="V75" s="21">
        <f t="shared" si="3"/>
        <v>67871.13</v>
      </c>
    </row>
    <row r="76" spans="1:22" s="8" customFormat="1" ht="33.75" x14ac:dyDescent="0.25">
      <c r="A76" s="22">
        <v>64</v>
      </c>
      <c r="B76" s="18" t="s">
        <v>198</v>
      </c>
      <c r="C76" s="20" t="s">
        <v>206</v>
      </c>
      <c r="D76" s="19" t="s">
        <v>137</v>
      </c>
      <c r="E76" s="26" t="s">
        <v>99</v>
      </c>
      <c r="F76" s="23" t="s">
        <v>185</v>
      </c>
      <c r="G76" s="17" t="s">
        <v>108</v>
      </c>
      <c r="H76" s="17" t="s">
        <v>48</v>
      </c>
      <c r="I76" s="17">
        <v>22000</v>
      </c>
      <c r="J76" s="21">
        <v>0</v>
      </c>
      <c r="K76" s="17"/>
      <c r="L76" s="17"/>
      <c r="M76" s="17">
        <v>631.4</v>
      </c>
      <c r="N76" s="17">
        <v>1562</v>
      </c>
      <c r="O76" s="17">
        <v>242</v>
      </c>
      <c r="P76" s="17">
        <v>668.8</v>
      </c>
      <c r="Q76" s="17">
        <v>1559.8</v>
      </c>
      <c r="R76" s="29"/>
      <c r="S76" s="21">
        <f t="shared" si="0"/>
        <v>4664</v>
      </c>
      <c r="T76" s="21">
        <f t="shared" si="1"/>
        <v>1300.1999999999998</v>
      </c>
      <c r="U76" s="21">
        <f t="shared" si="2"/>
        <v>3363.8</v>
      </c>
      <c r="V76" s="21">
        <f t="shared" si="3"/>
        <v>20699.8</v>
      </c>
    </row>
    <row r="77" spans="1:22" s="8" customFormat="1" ht="33.75" x14ac:dyDescent="0.25">
      <c r="A77" s="22">
        <v>65</v>
      </c>
      <c r="B77" s="18" t="s">
        <v>198</v>
      </c>
      <c r="C77" s="20" t="s">
        <v>202</v>
      </c>
      <c r="D77" s="19" t="s">
        <v>138</v>
      </c>
      <c r="E77" s="26" t="s">
        <v>96</v>
      </c>
      <c r="F77" s="23" t="s">
        <v>186</v>
      </c>
      <c r="G77" s="17" t="s">
        <v>108</v>
      </c>
      <c r="H77" s="17" t="s">
        <v>196</v>
      </c>
      <c r="I77" s="17">
        <v>20000</v>
      </c>
      <c r="J77" s="21">
        <v>0</v>
      </c>
      <c r="K77" s="17"/>
      <c r="L77" s="17"/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29"/>
      <c r="S77" s="21">
        <f t="shared" ref="S77:S140" si="4">+M77+N77+O77+P77+Q77+R77</f>
        <v>0</v>
      </c>
      <c r="T77" s="21">
        <f t="shared" ref="T77:T109" si="5">+M77+J77+P77+R77+K77+L77</f>
        <v>0</v>
      </c>
      <c r="U77" s="21">
        <f t="shared" ref="U77:U140" si="6">+N77+O77+Q77</f>
        <v>0</v>
      </c>
      <c r="V77" s="21">
        <f t="shared" ref="V77:V140" si="7">+I77-T77</f>
        <v>20000</v>
      </c>
    </row>
    <row r="78" spans="1:22" s="8" customFormat="1" ht="33.75" x14ac:dyDescent="0.25">
      <c r="A78" s="22">
        <v>66</v>
      </c>
      <c r="B78" s="18" t="s">
        <v>198</v>
      </c>
      <c r="C78" s="20" t="s">
        <v>202</v>
      </c>
      <c r="D78" s="19" t="s">
        <v>43</v>
      </c>
      <c r="E78" s="26" t="s">
        <v>119</v>
      </c>
      <c r="F78" s="23" t="s">
        <v>101</v>
      </c>
      <c r="G78" s="17" t="s">
        <v>107</v>
      </c>
      <c r="H78" s="17" t="s">
        <v>48</v>
      </c>
      <c r="I78" s="17">
        <v>16666.669999999998</v>
      </c>
      <c r="J78" s="21">
        <v>0</v>
      </c>
      <c r="K78" s="17"/>
      <c r="L78" s="17"/>
      <c r="M78" s="17">
        <v>478.33</v>
      </c>
      <c r="N78" s="17">
        <v>1183.33</v>
      </c>
      <c r="O78" s="17">
        <v>183.33</v>
      </c>
      <c r="P78" s="17">
        <v>506.67</v>
      </c>
      <c r="Q78" s="17">
        <v>1181.67</v>
      </c>
      <c r="R78" s="29"/>
      <c r="S78" s="21">
        <f t="shared" si="4"/>
        <v>3533.33</v>
      </c>
      <c r="T78" s="21">
        <f t="shared" si="5"/>
        <v>985</v>
      </c>
      <c r="U78" s="21">
        <f t="shared" si="6"/>
        <v>2548.33</v>
      </c>
      <c r="V78" s="21">
        <f t="shared" si="7"/>
        <v>15681.669999999998</v>
      </c>
    </row>
    <row r="79" spans="1:22" s="8" customFormat="1" ht="33.75" x14ac:dyDescent="0.25">
      <c r="A79" s="22">
        <v>67</v>
      </c>
      <c r="B79" s="18" t="s">
        <v>198</v>
      </c>
      <c r="C79" s="20" t="s">
        <v>207</v>
      </c>
      <c r="D79" s="19" t="s">
        <v>139</v>
      </c>
      <c r="E79" s="26" t="s">
        <v>96</v>
      </c>
      <c r="F79" s="23" t="s">
        <v>86</v>
      </c>
      <c r="G79" s="17" t="s">
        <v>108</v>
      </c>
      <c r="H79" s="17" t="s">
        <v>48</v>
      </c>
      <c r="I79" s="17">
        <v>155000</v>
      </c>
      <c r="J79" s="21">
        <v>25042.74</v>
      </c>
      <c r="K79" s="17"/>
      <c r="L79" s="17"/>
      <c r="M79" s="17">
        <v>4448.5</v>
      </c>
      <c r="N79" s="17">
        <v>11005</v>
      </c>
      <c r="O79" s="17">
        <v>686.4</v>
      </c>
      <c r="P79" s="17">
        <v>4712</v>
      </c>
      <c r="Q79" s="17">
        <v>10989.5</v>
      </c>
      <c r="R79" s="29"/>
      <c r="S79" s="21">
        <f t="shared" si="4"/>
        <v>31841.4</v>
      </c>
      <c r="T79" s="21">
        <f t="shared" si="5"/>
        <v>34203.240000000005</v>
      </c>
      <c r="U79" s="21">
        <f t="shared" si="6"/>
        <v>22680.9</v>
      </c>
      <c r="V79" s="21">
        <f t="shared" si="7"/>
        <v>120796.76</v>
      </c>
    </row>
    <row r="80" spans="1:22" s="8" customFormat="1" ht="33.75" x14ac:dyDescent="0.25">
      <c r="A80" s="22">
        <v>68</v>
      </c>
      <c r="B80" s="18" t="s">
        <v>198</v>
      </c>
      <c r="C80" s="20" t="s">
        <v>207</v>
      </c>
      <c r="D80" s="19" t="s">
        <v>140</v>
      </c>
      <c r="E80" s="26" t="s">
        <v>96</v>
      </c>
      <c r="F80" s="23" t="s">
        <v>186</v>
      </c>
      <c r="G80" s="17" t="s">
        <v>108</v>
      </c>
      <c r="H80" s="17" t="s">
        <v>196</v>
      </c>
      <c r="I80" s="17">
        <v>5000</v>
      </c>
      <c r="J80" s="21">
        <v>0</v>
      </c>
      <c r="K80" s="17"/>
      <c r="L80" s="17"/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29"/>
      <c r="S80" s="21">
        <f t="shared" si="4"/>
        <v>0</v>
      </c>
      <c r="T80" s="21">
        <f t="shared" si="5"/>
        <v>0</v>
      </c>
      <c r="U80" s="21">
        <f t="shared" si="6"/>
        <v>0</v>
      </c>
      <c r="V80" s="21">
        <f t="shared" si="7"/>
        <v>5000</v>
      </c>
    </row>
    <row r="81" spans="1:22" s="8" customFormat="1" ht="33.75" x14ac:dyDescent="0.25">
      <c r="A81" s="22">
        <v>69</v>
      </c>
      <c r="B81" s="18" t="s">
        <v>198</v>
      </c>
      <c r="C81" s="20" t="s">
        <v>207</v>
      </c>
      <c r="D81" s="19" t="s">
        <v>141</v>
      </c>
      <c r="E81" s="26" t="s">
        <v>96</v>
      </c>
      <c r="F81" s="23" t="s">
        <v>186</v>
      </c>
      <c r="G81" s="17" t="s">
        <v>108</v>
      </c>
      <c r="H81" s="17" t="s">
        <v>196</v>
      </c>
      <c r="I81" s="17">
        <v>5000</v>
      </c>
      <c r="J81" s="21">
        <v>0</v>
      </c>
      <c r="K81" s="17"/>
      <c r="L81" s="17"/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29"/>
      <c r="S81" s="21">
        <f t="shared" si="4"/>
        <v>0</v>
      </c>
      <c r="T81" s="21">
        <f t="shared" si="5"/>
        <v>0</v>
      </c>
      <c r="U81" s="21">
        <f t="shared" si="6"/>
        <v>0</v>
      </c>
      <c r="V81" s="21">
        <f t="shared" si="7"/>
        <v>5000</v>
      </c>
    </row>
    <row r="82" spans="1:22" s="8" customFormat="1" ht="33.75" x14ac:dyDescent="0.25">
      <c r="A82" s="22">
        <v>70</v>
      </c>
      <c r="B82" s="18" t="s">
        <v>198</v>
      </c>
      <c r="C82" s="20" t="s">
        <v>207</v>
      </c>
      <c r="D82" s="19" t="s">
        <v>142</v>
      </c>
      <c r="E82" s="26" t="s">
        <v>96</v>
      </c>
      <c r="F82" s="23" t="s">
        <v>186</v>
      </c>
      <c r="G82" s="17" t="s">
        <v>108</v>
      </c>
      <c r="H82" s="17" t="s">
        <v>196</v>
      </c>
      <c r="I82" s="17">
        <v>5000</v>
      </c>
      <c r="J82" s="21">
        <v>0</v>
      </c>
      <c r="K82" s="17"/>
      <c r="L82" s="17"/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29"/>
      <c r="S82" s="21">
        <f t="shared" si="4"/>
        <v>0</v>
      </c>
      <c r="T82" s="21">
        <f t="shared" si="5"/>
        <v>0</v>
      </c>
      <c r="U82" s="21">
        <f t="shared" si="6"/>
        <v>0</v>
      </c>
      <c r="V82" s="21">
        <f t="shared" si="7"/>
        <v>5000</v>
      </c>
    </row>
    <row r="83" spans="1:22" s="8" customFormat="1" ht="33.75" x14ac:dyDescent="0.25">
      <c r="A83" s="22">
        <v>71</v>
      </c>
      <c r="B83" s="18" t="s">
        <v>198</v>
      </c>
      <c r="C83" s="20" t="s">
        <v>207</v>
      </c>
      <c r="D83" s="19" t="s">
        <v>143</v>
      </c>
      <c r="E83" s="26" t="s">
        <v>96</v>
      </c>
      <c r="F83" s="23" t="s">
        <v>186</v>
      </c>
      <c r="G83" s="17" t="s">
        <v>108</v>
      </c>
      <c r="H83" s="17" t="s">
        <v>196</v>
      </c>
      <c r="I83" s="17">
        <v>5000</v>
      </c>
      <c r="J83" s="21">
        <v>0</v>
      </c>
      <c r="K83" s="17"/>
      <c r="L83" s="17"/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29"/>
      <c r="S83" s="21">
        <f t="shared" si="4"/>
        <v>0</v>
      </c>
      <c r="T83" s="21">
        <f t="shared" si="5"/>
        <v>0</v>
      </c>
      <c r="U83" s="21">
        <f t="shared" si="6"/>
        <v>0</v>
      </c>
      <c r="V83" s="21">
        <f t="shared" si="7"/>
        <v>5000</v>
      </c>
    </row>
    <row r="84" spans="1:22" s="8" customFormat="1" ht="33.75" x14ac:dyDescent="0.25">
      <c r="A84" s="22">
        <v>72</v>
      </c>
      <c r="B84" s="18" t="s">
        <v>198</v>
      </c>
      <c r="C84" s="20" t="s">
        <v>207</v>
      </c>
      <c r="D84" s="19" t="s">
        <v>144</v>
      </c>
      <c r="E84" s="26" t="s">
        <v>96</v>
      </c>
      <c r="F84" s="23" t="s">
        <v>186</v>
      </c>
      <c r="G84" s="17" t="s">
        <v>108</v>
      </c>
      <c r="H84" s="17" t="s">
        <v>196</v>
      </c>
      <c r="I84" s="17">
        <v>5000</v>
      </c>
      <c r="J84" s="21">
        <v>0</v>
      </c>
      <c r="K84" s="17"/>
      <c r="L84" s="17"/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29"/>
      <c r="S84" s="21">
        <f t="shared" si="4"/>
        <v>0</v>
      </c>
      <c r="T84" s="21">
        <f t="shared" si="5"/>
        <v>0</v>
      </c>
      <c r="U84" s="21">
        <f t="shared" si="6"/>
        <v>0</v>
      </c>
      <c r="V84" s="21">
        <f t="shared" si="7"/>
        <v>5000</v>
      </c>
    </row>
    <row r="85" spans="1:22" s="8" customFormat="1" ht="33.75" x14ac:dyDescent="0.25">
      <c r="A85" s="22">
        <v>73</v>
      </c>
      <c r="B85" s="18" t="s">
        <v>198</v>
      </c>
      <c r="C85" s="20" t="s">
        <v>207</v>
      </c>
      <c r="D85" s="19" t="s">
        <v>145</v>
      </c>
      <c r="E85" s="26" t="s">
        <v>96</v>
      </c>
      <c r="F85" s="23" t="s">
        <v>186</v>
      </c>
      <c r="G85" s="17" t="s">
        <v>108</v>
      </c>
      <c r="H85" s="17" t="s">
        <v>196</v>
      </c>
      <c r="I85" s="17">
        <v>5000</v>
      </c>
      <c r="J85" s="21">
        <v>0</v>
      </c>
      <c r="K85" s="17"/>
      <c r="L85" s="17"/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29"/>
      <c r="S85" s="21">
        <f t="shared" si="4"/>
        <v>0</v>
      </c>
      <c r="T85" s="21">
        <f t="shared" si="5"/>
        <v>0</v>
      </c>
      <c r="U85" s="21">
        <f t="shared" si="6"/>
        <v>0</v>
      </c>
      <c r="V85" s="21">
        <f t="shared" si="7"/>
        <v>5000</v>
      </c>
    </row>
    <row r="86" spans="1:22" s="8" customFormat="1" ht="33.75" x14ac:dyDescent="0.25">
      <c r="A86" s="22">
        <v>74</v>
      </c>
      <c r="B86" s="18" t="s">
        <v>198</v>
      </c>
      <c r="C86" s="20" t="s">
        <v>208</v>
      </c>
      <c r="D86" s="19" t="s">
        <v>146</v>
      </c>
      <c r="E86" s="26" t="s">
        <v>96</v>
      </c>
      <c r="F86" s="23" t="s">
        <v>187</v>
      </c>
      <c r="G86" s="17" t="s">
        <v>108</v>
      </c>
      <c r="H86" s="17" t="s">
        <v>48</v>
      </c>
      <c r="I86" s="17">
        <v>37333.33</v>
      </c>
      <c r="J86" s="21">
        <v>66.290000000000006</v>
      </c>
      <c r="K86" s="17"/>
      <c r="L86" s="17"/>
      <c r="M86" s="17">
        <v>1071.47</v>
      </c>
      <c r="N86" s="17">
        <v>2650.67</v>
      </c>
      <c r="O86" s="17">
        <v>410.67</v>
      </c>
      <c r="P86" s="17">
        <v>1134.93</v>
      </c>
      <c r="Q86" s="17">
        <v>2646.93</v>
      </c>
      <c r="R86" s="29"/>
      <c r="S86" s="21">
        <f t="shared" si="4"/>
        <v>7914.67</v>
      </c>
      <c r="T86" s="21">
        <f t="shared" si="5"/>
        <v>2272.69</v>
      </c>
      <c r="U86" s="21">
        <f t="shared" si="6"/>
        <v>5708.27</v>
      </c>
      <c r="V86" s="21">
        <f t="shared" si="7"/>
        <v>35060.639999999999</v>
      </c>
    </row>
    <row r="87" spans="1:22" s="8" customFormat="1" ht="33.75" x14ac:dyDescent="0.25">
      <c r="A87" s="22">
        <v>75</v>
      </c>
      <c r="B87" s="18" t="s">
        <v>198</v>
      </c>
      <c r="C87" s="20" t="s">
        <v>208</v>
      </c>
      <c r="D87" s="19" t="s">
        <v>46</v>
      </c>
      <c r="E87" s="26" t="s">
        <v>119</v>
      </c>
      <c r="F87" s="23" t="s">
        <v>5</v>
      </c>
      <c r="G87" s="17" t="s">
        <v>108</v>
      </c>
      <c r="H87" s="17" t="s">
        <v>48</v>
      </c>
      <c r="I87" s="17">
        <v>13200</v>
      </c>
      <c r="J87" s="21">
        <v>0</v>
      </c>
      <c r="K87" s="17"/>
      <c r="L87" s="17"/>
      <c r="M87" s="17">
        <v>378.84</v>
      </c>
      <c r="N87" s="17">
        <v>937.2</v>
      </c>
      <c r="O87" s="17">
        <v>145.19999999999999</v>
      </c>
      <c r="P87" s="17">
        <v>401.28</v>
      </c>
      <c r="Q87" s="17">
        <v>935.88</v>
      </c>
      <c r="R87" s="29"/>
      <c r="S87" s="21">
        <f t="shared" si="4"/>
        <v>2798.4</v>
      </c>
      <c r="T87" s="21">
        <f t="shared" si="5"/>
        <v>780.11999999999989</v>
      </c>
      <c r="U87" s="21">
        <f t="shared" si="6"/>
        <v>2018.2800000000002</v>
      </c>
      <c r="V87" s="21">
        <f t="shared" si="7"/>
        <v>12419.880000000001</v>
      </c>
    </row>
    <row r="88" spans="1:22" s="8" customFormat="1" ht="33.75" x14ac:dyDescent="0.25">
      <c r="A88" s="22">
        <v>76</v>
      </c>
      <c r="B88" s="18" t="s">
        <v>198</v>
      </c>
      <c r="C88" s="20" t="s">
        <v>208</v>
      </c>
      <c r="D88" s="19" t="s">
        <v>45</v>
      </c>
      <c r="E88" s="26" t="s">
        <v>97</v>
      </c>
      <c r="F88" s="23" t="s">
        <v>41</v>
      </c>
      <c r="G88" s="17" t="s">
        <v>108</v>
      </c>
      <c r="H88" s="17" t="s">
        <v>48</v>
      </c>
      <c r="I88" s="17">
        <v>16200</v>
      </c>
      <c r="J88" s="21">
        <v>0</v>
      </c>
      <c r="K88" s="17"/>
      <c r="L88" s="17"/>
      <c r="M88" s="17">
        <v>464.94</v>
      </c>
      <c r="N88" s="17">
        <v>1150.2</v>
      </c>
      <c r="O88" s="17">
        <v>178.2</v>
      </c>
      <c r="P88" s="17">
        <v>492.48</v>
      </c>
      <c r="Q88" s="17">
        <v>1148.58</v>
      </c>
      <c r="R88" s="29"/>
      <c r="S88" s="21">
        <f t="shared" si="4"/>
        <v>3434.4</v>
      </c>
      <c r="T88" s="21">
        <f t="shared" si="5"/>
        <v>957.42000000000007</v>
      </c>
      <c r="U88" s="21">
        <f t="shared" si="6"/>
        <v>2476.98</v>
      </c>
      <c r="V88" s="21">
        <f t="shared" si="7"/>
        <v>15242.58</v>
      </c>
    </row>
    <row r="89" spans="1:22" s="8" customFormat="1" ht="33.75" x14ac:dyDescent="0.25">
      <c r="A89" s="22">
        <v>77</v>
      </c>
      <c r="B89" s="18" t="s">
        <v>199</v>
      </c>
      <c r="C89" s="20" t="s">
        <v>203</v>
      </c>
      <c r="D89" s="19" t="s">
        <v>147</v>
      </c>
      <c r="E89" s="26" t="s">
        <v>96</v>
      </c>
      <c r="F89" s="23" t="s">
        <v>188</v>
      </c>
      <c r="G89" s="17" t="s">
        <v>107</v>
      </c>
      <c r="H89" s="17" t="s">
        <v>48</v>
      </c>
      <c r="I89" s="17">
        <v>29527.33</v>
      </c>
      <c r="J89" s="21">
        <v>0</v>
      </c>
      <c r="K89" s="17"/>
      <c r="L89" s="17"/>
      <c r="M89" s="17">
        <v>847.44</v>
      </c>
      <c r="N89" s="17">
        <v>2096.44</v>
      </c>
      <c r="O89" s="17">
        <v>324.8</v>
      </c>
      <c r="P89" s="17">
        <v>897.63</v>
      </c>
      <c r="Q89" s="17">
        <v>2093.48</v>
      </c>
      <c r="R89" s="29"/>
      <c r="S89" s="21">
        <f t="shared" si="4"/>
        <v>6259.7900000000009</v>
      </c>
      <c r="T89" s="21">
        <f t="shared" si="5"/>
        <v>1745.0700000000002</v>
      </c>
      <c r="U89" s="21">
        <f t="shared" si="6"/>
        <v>4514.72</v>
      </c>
      <c r="V89" s="21">
        <f t="shared" si="7"/>
        <v>27782.260000000002</v>
      </c>
    </row>
    <row r="90" spans="1:22" s="8" customFormat="1" ht="33.75" x14ac:dyDescent="0.25">
      <c r="A90" s="22">
        <v>78</v>
      </c>
      <c r="B90" s="18" t="s">
        <v>199</v>
      </c>
      <c r="C90" s="20" t="s">
        <v>205</v>
      </c>
      <c r="D90" s="19" t="s">
        <v>148</v>
      </c>
      <c r="E90" s="26" t="s">
        <v>96</v>
      </c>
      <c r="F90" s="23" t="s">
        <v>189</v>
      </c>
      <c r="G90" s="17" t="s">
        <v>107</v>
      </c>
      <c r="H90" s="17" t="s">
        <v>48</v>
      </c>
      <c r="I90" s="17">
        <v>90000</v>
      </c>
      <c r="J90" s="21">
        <v>9753.1200000000008</v>
      </c>
      <c r="K90" s="17"/>
      <c r="L90" s="17"/>
      <c r="M90" s="17">
        <v>2583</v>
      </c>
      <c r="N90" s="17">
        <v>6390</v>
      </c>
      <c r="O90" s="17">
        <v>715.55</v>
      </c>
      <c r="P90" s="17">
        <v>2736</v>
      </c>
      <c r="Q90" s="17">
        <v>6381</v>
      </c>
      <c r="R90" s="29"/>
      <c r="S90" s="21">
        <f t="shared" si="4"/>
        <v>18805.55</v>
      </c>
      <c r="T90" s="21">
        <f t="shared" si="5"/>
        <v>15072.12</v>
      </c>
      <c r="U90" s="21">
        <f t="shared" si="6"/>
        <v>13486.55</v>
      </c>
      <c r="V90" s="21">
        <f t="shared" si="7"/>
        <v>74927.88</v>
      </c>
    </row>
    <row r="91" spans="1:22" s="8" customFormat="1" ht="33.75" x14ac:dyDescent="0.25">
      <c r="A91" s="22">
        <v>79</v>
      </c>
      <c r="B91" s="18" t="s">
        <v>199</v>
      </c>
      <c r="C91" s="20" t="s">
        <v>205</v>
      </c>
      <c r="D91" s="19" t="s">
        <v>68</v>
      </c>
      <c r="E91" s="26" t="s">
        <v>99</v>
      </c>
      <c r="F91" s="23" t="s">
        <v>190</v>
      </c>
      <c r="G91" s="17" t="s">
        <v>107</v>
      </c>
      <c r="H91" s="17" t="s">
        <v>48</v>
      </c>
      <c r="I91" s="17">
        <v>18000</v>
      </c>
      <c r="J91" s="21">
        <v>0</v>
      </c>
      <c r="K91" s="17"/>
      <c r="L91" s="17"/>
      <c r="M91" s="17">
        <v>516.6</v>
      </c>
      <c r="N91" s="17">
        <v>1278</v>
      </c>
      <c r="O91" s="17">
        <v>198</v>
      </c>
      <c r="P91" s="17">
        <v>547.20000000000005</v>
      </c>
      <c r="Q91" s="17">
        <v>1276.2</v>
      </c>
      <c r="R91" s="29"/>
      <c r="S91" s="21">
        <f t="shared" si="4"/>
        <v>3816</v>
      </c>
      <c r="T91" s="21">
        <f t="shared" si="5"/>
        <v>1063.8000000000002</v>
      </c>
      <c r="U91" s="21">
        <f t="shared" si="6"/>
        <v>2752.2</v>
      </c>
      <c r="V91" s="21">
        <f t="shared" si="7"/>
        <v>16936.2</v>
      </c>
    </row>
    <row r="92" spans="1:22" s="8" customFormat="1" ht="33.75" x14ac:dyDescent="0.25">
      <c r="A92" s="22">
        <v>80</v>
      </c>
      <c r="B92" s="18" t="s">
        <v>199</v>
      </c>
      <c r="C92" s="20" t="s">
        <v>205</v>
      </c>
      <c r="D92" s="19" t="s">
        <v>70</v>
      </c>
      <c r="E92" s="26" t="s">
        <v>99</v>
      </c>
      <c r="F92" s="23" t="s">
        <v>86</v>
      </c>
      <c r="G92" s="17" t="s">
        <v>107</v>
      </c>
      <c r="H92" s="17" t="s">
        <v>48</v>
      </c>
      <c r="I92" s="17">
        <v>130000</v>
      </c>
      <c r="J92" s="21">
        <v>19162.12</v>
      </c>
      <c r="K92" s="17"/>
      <c r="L92" s="17"/>
      <c r="M92" s="17">
        <v>3731</v>
      </c>
      <c r="N92" s="17">
        <v>9230</v>
      </c>
      <c r="O92" s="17">
        <v>715.55</v>
      </c>
      <c r="P92" s="17">
        <v>3952</v>
      </c>
      <c r="Q92" s="17">
        <v>9217</v>
      </c>
      <c r="R92" s="29"/>
      <c r="S92" s="21">
        <f t="shared" si="4"/>
        <v>26845.55</v>
      </c>
      <c r="T92" s="21">
        <f t="shared" si="5"/>
        <v>26845.119999999999</v>
      </c>
      <c r="U92" s="21">
        <f t="shared" si="6"/>
        <v>19162.55</v>
      </c>
      <c r="V92" s="21">
        <f t="shared" si="7"/>
        <v>103154.88</v>
      </c>
    </row>
    <row r="93" spans="1:22" s="8" customFormat="1" ht="33.75" x14ac:dyDescent="0.25">
      <c r="A93" s="22">
        <v>81</v>
      </c>
      <c r="B93" s="18" t="s">
        <v>199</v>
      </c>
      <c r="C93" s="20" t="s">
        <v>205</v>
      </c>
      <c r="D93" s="19" t="s">
        <v>71</v>
      </c>
      <c r="E93" s="26" t="s">
        <v>99</v>
      </c>
      <c r="F93" s="23" t="s">
        <v>190</v>
      </c>
      <c r="G93" s="17" t="s">
        <v>107</v>
      </c>
      <c r="H93" s="17" t="s">
        <v>48</v>
      </c>
      <c r="I93" s="17">
        <v>18000</v>
      </c>
      <c r="J93" s="21">
        <v>0</v>
      </c>
      <c r="K93" s="17"/>
      <c r="L93" s="17"/>
      <c r="M93" s="17">
        <v>516.6</v>
      </c>
      <c r="N93" s="17">
        <v>1278</v>
      </c>
      <c r="O93" s="17">
        <v>198</v>
      </c>
      <c r="P93" s="17">
        <v>547.20000000000005</v>
      </c>
      <c r="Q93" s="17">
        <v>1276.2</v>
      </c>
      <c r="R93" s="29"/>
      <c r="S93" s="21">
        <f t="shared" si="4"/>
        <v>3816</v>
      </c>
      <c r="T93" s="21">
        <f t="shared" si="5"/>
        <v>1063.8000000000002</v>
      </c>
      <c r="U93" s="21">
        <f t="shared" si="6"/>
        <v>2752.2</v>
      </c>
      <c r="V93" s="21">
        <f t="shared" si="7"/>
        <v>16936.2</v>
      </c>
    </row>
    <row r="94" spans="1:22" s="8" customFormat="1" ht="33.75" x14ac:dyDescent="0.25">
      <c r="A94" s="22">
        <v>82</v>
      </c>
      <c r="B94" s="18" t="s">
        <v>199</v>
      </c>
      <c r="C94" s="20" t="s">
        <v>205</v>
      </c>
      <c r="D94" s="19" t="s">
        <v>149</v>
      </c>
      <c r="E94" s="26" t="s">
        <v>119</v>
      </c>
      <c r="F94" s="23" t="s">
        <v>6</v>
      </c>
      <c r="G94" s="17" t="s">
        <v>107</v>
      </c>
      <c r="H94" s="17" t="s">
        <v>48</v>
      </c>
      <c r="I94" s="17">
        <v>25000</v>
      </c>
      <c r="J94" s="21">
        <v>0</v>
      </c>
      <c r="K94" s="17"/>
      <c r="L94" s="17"/>
      <c r="M94" s="17">
        <v>717.5</v>
      </c>
      <c r="N94" s="17">
        <v>1775</v>
      </c>
      <c r="O94" s="17">
        <v>275</v>
      </c>
      <c r="P94" s="17">
        <v>760</v>
      </c>
      <c r="Q94" s="17">
        <v>1772.5</v>
      </c>
      <c r="R94" s="29"/>
      <c r="S94" s="21">
        <f t="shared" si="4"/>
        <v>5300</v>
      </c>
      <c r="T94" s="21">
        <f t="shared" si="5"/>
        <v>1477.5</v>
      </c>
      <c r="U94" s="21">
        <f t="shared" si="6"/>
        <v>3822.5</v>
      </c>
      <c r="V94" s="21">
        <f t="shared" si="7"/>
        <v>23522.5</v>
      </c>
    </row>
    <row r="95" spans="1:22" s="8" customFormat="1" ht="33.75" x14ac:dyDescent="0.25">
      <c r="A95" s="22">
        <v>83</v>
      </c>
      <c r="B95" s="18" t="s">
        <v>199</v>
      </c>
      <c r="C95" s="20" t="s">
        <v>205</v>
      </c>
      <c r="D95" s="19" t="s">
        <v>150</v>
      </c>
      <c r="E95" s="26" t="s">
        <v>99</v>
      </c>
      <c r="F95" s="23" t="s">
        <v>191</v>
      </c>
      <c r="G95" s="17" t="s">
        <v>107</v>
      </c>
      <c r="H95" s="17" t="s">
        <v>48</v>
      </c>
      <c r="I95" s="17">
        <v>25000</v>
      </c>
      <c r="J95" s="21">
        <v>0</v>
      </c>
      <c r="K95" s="17"/>
      <c r="L95" s="17"/>
      <c r="M95" s="17">
        <v>717.5</v>
      </c>
      <c r="N95" s="17">
        <v>1775</v>
      </c>
      <c r="O95" s="17">
        <v>275</v>
      </c>
      <c r="P95" s="17">
        <v>760</v>
      </c>
      <c r="Q95" s="17">
        <v>1772.5</v>
      </c>
      <c r="R95" s="29"/>
      <c r="S95" s="21">
        <f t="shared" si="4"/>
        <v>5300</v>
      </c>
      <c r="T95" s="21">
        <f t="shared" si="5"/>
        <v>1477.5</v>
      </c>
      <c r="U95" s="21">
        <f t="shared" si="6"/>
        <v>3822.5</v>
      </c>
      <c r="V95" s="21">
        <f t="shared" si="7"/>
        <v>23522.5</v>
      </c>
    </row>
    <row r="96" spans="1:22" s="8" customFormat="1" ht="33.75" x14ac:dyDescent="0.25">
      <c r="A96" s="22">
        <v>84</v>
      </c>
      <c r="B96" s="18" t="s">
        <v>199</v>
      </c>
      <c r="C96" s="20" t="s">
        <v>205</v>
      </c>
      <c r="D96" s="19" t="s">
        <v>69</v>
      </c>
      <c r="E96" s="26" t="s">
        <v>99</v>
      </c>
      <c r="F96" s="23" t="s">
        <v>185</v>
      </c>
      <c r="G96" s="17" t="s">
        <v>108</v>
      </c>
      <c r="H96" s="17" t="s">
        <v>48</v>
      </c>
      <c r="I96" s="17">
        <v>33000</v>
      </c>
      <c r="J96" s="21">
        <v>0</v>
      </c>
      <c r="K96" s="17"/>
      <c r="L96" s="17"/>
      <c r="M96" s="17">
        <v>947.1</v>
      </c>
      <c r="N96" s="17">
        <v>2343</v>
      </c>
      <c r="O96" s="17">
        <v>363</v>
      </c>
      <c r="P96" s="17">
        <v>1003.2</v>
      </c>
      <c r="Q96" s="17">
        <v>2339.6999999999998</v>
      </c>
      <c r="R96" s="29"/>
      <c r="S96" s="21">
        <f t="shared" si="4"/>
        <v>6996</v>
      </c>
      <c r="T96" s="21">
        <f t="shared" si="5"/>
        <v>1950.3000000000002</v>
      </c>
      <c r="U96" s="21">
        <f t="shared" si="6"/>
        <v>5045.7</v>
      </c>
      <c r="V96" s="21">
        <f t="shared" si="7"/>
        <v>31049.7</v>
      </c>
    </row>
    <row r="97" spans="1:22" s="8" customFormat="1" ht="33.75" x14ac:dyDescent="0.25">
      <c r="A97" s="22">
        <v>85</v>
      </c>
      <c r="B97" s="18" t="s">
        <v>199</v>
      </c>
      <c r="C97" s="20" t="s">
        <v>205</v>
      </c>
      <c r="D97" s="19" t="s">
        <v>67</v>
      </c>
      <c r="E97" s="26" t="s">
        <v>96</v>
      </c>
      <c r="F97" s="23" t="s">
        <v>192</v>
      </c>
      <c r="G97" s="17" t="s">
        <v>107</v>
      </c>
      <c r="H97" s="17" t="s">
        <v>48</v>
      </c>
      <c r="I97" s="17">
        <v>51000</v>
      </c>
      <c r="J97" s="21">
        <v>1995.14</v>
      </c>
      <c r="K97" s="17"/>
      <c r="L97" s="17"/>
      <c r="M97" s="17">
        <v>1463.7</v>
      </c>
      <c r="N97" s="17">
        <v>3621</v>
      </c>
      <c r="O97" s="17">
        <v>561</v>
      </c>
      <c r="P97" s="17">
        <v>1550.4</v>
      </c>
      <c r="Q97" s="17">
        <v>3615.9</v>
      </c>
      <c r="R97" s="29"/>
      <c r="S97" s="21">
        <f t="shared" si="4"/>
        <v>10812</v>
      </c>
      <c r="T97" s="21">
        <f t="shared" si="5"/>
        <v>5009.24</v>
      </c>
      <c r="U97" s="21">
        <f t="shared" si="6"/>
        <v>7797.9</v>
      </c>
      <c r="V97" s="21">
        <f t="shared" si="7"/>
        <v>45990.76</v>
      </c>
    </row>
    <row r="98" spans="1:22" s="8" customFormat="1" ht="33.75" x14ac:dyDescent="0.25">
      <c r="A98" s="22">
        <v>86</v>
      </c>
      <c r="B98" s="18" t="s">
        <v>199</v>
      </c>
      <c r="C98" s="20" t="s">
        <v>205</v>
      </c>
      <c r="D98" s="19" t="s">
        <v>151</v>
      </c>
      <c r="E98" s="26" t="s">
        <v>119</v>
      </c>
      <c r="F98" s="23" t="s">
        <v>6</v>
      </c>
      <c r="G98" s="17" t="s">
        <v>107</v>
      </c>
      <c r="H98" s="17" t="s">
        <v>48</v>
      </c>
      <c r="I98" s="17">
        <v>25000</v>
      </c>
      <c r="J98" s="21">
        <v>0</v>
      </c>
      <c r="K98" s="17"/>
      <c r="L98" s="17"/>
      <c r="M98" s="17">
        <v>717.5</v>
      </c>
      <c r="N98" s="17">
        <v>1775</v>
      </c>
      <c r="O98" s="17">
        <v>275</v>
      </c>
      <c r="P98" s="17">
        <v>760</v>
      </c>
      <c r="Q98" s="17">
        <v>1772.5</v>
      </c>
      <c r="R98" s="29"/>
      <c r="S98" s="21">
        <f t="shared" si="4"/>
        <v>5300</v>
      </c>
      <c r="T98" s="21">
        <f t="shared" si="5"/>
        <v>1477.5</v>
      </c>
      <c r="U98" s="21">
        <f t="shared" si="6"/>
        <v>3822.5</v>
      </c>
      <c r="V98" s="21">
        <f t="shared" si="7"/>
        <v>23522.5</v>
      </c>
    </row>
    <row r="99" spans="1:22" s="8" customFormat="1" ht="33.75" x14ac:dyDescent="0.25">
      <c r="A99" s="22">
        <v>87</v>
      </c>
      <c r="B99" s="18" t="s">
        <v>199</v>
      </c>
      <c r="C99" s="20" t="s">
        <v>205</v>
      </c>
      <c r="D99" s="19" t="s">
        <v>152</v>
      </c>
      <c r="E99" s="26" t="s">
        <v>96</v>
      </c>
      <c r="F99" s="23" t="s">
        <v>49</v>
      </c>
      <c r="G99" s="17" t="s">
        <v>107</v>
      </c>
      <c r="H99" s="17" t="s">
        <v>48</v>
      </c>
      <c r="I99" s="17">
        <v>40000</v>
      </c>
      <c r="J99" s="21">
        <v>442.65</v>
      </c>
      <c r="K99" s="17"/>
      <c r="L99" s="17"/>
      <c r="M99" s="17">
        <v>1148</v>
      </c>
      <c r="N99" s="17">
        <v>2840</v>
      </c>
      <c r="O99" s="17">
        <v>440</v>
      </c>
      <c r="P99" s="17">
        <v>1216</v>
      </c>
      <c r="Q99" s="17">
        <v>2836</v>
      </c>
      <c r="R99" s="29"/>
      <c r="S99" s="21">
        <f t="shared" si="4"/>
        <v>8480</v>
      </c>
      <c r="T99" s="21">
        <f t="shared" si="5"/>
        <v>2806.65</v>
      </c>
      <c r="U99" s="21">
        <f t="shared" si="6"/>
        <v>6116</v>
      </c>
      <c r="V99" s="21">
        <f t="shared" si="7"/>
        <v>37193.35</v>
      </c>
    </row>
    <row r="100" spans="1:22" s="8" customFormat="1" ht="33.75" x14ac:dyDescent="0.25">
      <c r="A100" s="22">
        <v>88</v>
      </c>
      <c r="B100" s="18" t="s">
        <v>199</v>
      </c>
      <c r="C100" s="20" t="s">
        <v>205</v>
      </c>
      <c r="D100" s="19" t="s">
        <v>153</v>
      </c>
      <c r="E100" s="26" t="s">
        <v>99</v>
      </c>
      <c r="F100" s="23" t="s">
        <v>190</v>
      </c>
      <c r="G100" s="17" t="s">
        <v>107</v>
      </c>
      <c r="H100" s="17" t="s">
        <v>48</v>
      </c>
      <c r="I100" s="17">
        <v>18000</v>
      </c>
      <c r="J100" s="21">
        <v>0</v>
      </c>
      <c r="K100" s="17"/>
      <c r="L100" s="17"/>
      <c r="M100" s="17">
        <v>516.6</v>
      </c>
      <c r="N100" s="17">
        <v>1278</v>
      </c>
      <c r="O100" s="17">
        <v>198</v>
      </c>
      <c r="P100" s="17">
        <v>547.20000000000005</v>
      </c>
      <c r="Q100" s="17">
        <v>1276.2</v>
      </c>
      <c r="R100" s="29"/>
      <c r="S100" s="21">
        <f t="shared" si="4"/>
        <v>3816</v>
      </c>
      <c r="T100" s="21">
        <f t="shared" si="5"/>
        <v>1063.8000000000002</v>
      </c>
      <c r="U100" s="21">
        <f t="shared" si="6"/>
        <v>2752.2</v>
      </c>
      <c r="V100" s="21">
        <f t="shared" si="7"/>
        <v>16936.2</v>
      </c>
    </row>
    <row r="101" spans="1:22" s="8" customFormat="1" ht="33.75" x14ac:dyDescent="0.25">
      <c r="A101" s="22">
        <v>89</v>
      </c>
      <c r="B101" s="18" t="s">
        <v>199</v>
      </c>
      <c r="C101" s="20" t="s">
        <v>205</v>
      </c>
      <c r="D101" s="19" t="s">
        <v>85</v>
      </c>
      <c r="E101" s="26" t="s">
        <v>99</v>
      </c>
      <c r="F101" s="23" t="s">
        <v>190</v>
      </c>
      <c r="G101" s="17" t="s">
        <v>107</v>
      </c>
      <c r="H101" s="17" t="s">
        <v>48</v>
      </c>
      <c r="I101" s="17">
        <v>6000</v>
      </c>
      <c r="J101" s="21">
        <v>0</v>
      </c>
      <c r="K101" s="17"/>
      <c r="L101" s="17"/>
      <c r="M101" s="17">
        <v>172.2</v>
      </c>
      <c r="N101" s="17">
        <v>426</v>
      </c>
      <c r="O101" s="17">
        <v>66</v>
      </c>
      <c r="P101" s="17">
        <v>182.4</v>
      </c>
      <c r="Q101" s="17">
        <v>425.4</v>
      </c>
      <c r="R101" s="29"/>
      <c r="S101" s="21">
        <f t="shared" si="4"/>
        <v>1272</v>
      </c>
      <c r="T101" s="21">
        <f t="shared" si="5"/>
        <v>354.6</v>
      </c>
      <c r="U101" s="21">
        <f t="shared" si="6"/>
        <v>917.4</v>
      </c>
      <c r="V101" s="21">
        <f t="shared" si="7"/>
        <v>5645.4</v>
      </c>
    </row>
    <row r="102" spans="1:22" s="8" customFormat="1" ht="33.75" x14ac:dyDescent="0.25">
      <c r="A102" s="22">
        <v>90</v>
      </c>
      <c r="B102" s="18" t="s">
        <v>199</v>
      </c>
      <c r="C102" s="20" t="s">
        <v>205</v>
      </c>
      <c r="D102" s="19" t="s">
        <v>154</v>
      </c>
      <c r="E102" s="26" t="s">
        <v>119</v>
      </c>
      <c r="F102" s="23" t="s">
        <v>101</v>
      </c>
      <c r="G102" s="17" t="s">
        <v>107</v>
      </c>
      <c r="H102" s="17" t="s">
        <v>48</v>
      </c>
      <c r="I102" s="17">
        <v>7333.33</v>
      </c>
      <c r="J102" s="21">
        <v>0</v>
      </c>
      <c r="K102" s="17"/>
      <c r="L102" s="17"/>
      <c r="M102" s="17">
        <v>210.47</v>
      </c>
      <c r="N102" s="17">
        <v>520.66999999999996</v>
      </c>
      <c r="O102" s="17">
        <v>80.67</v>
      </c>
      <c r="P102" s="17">
        <v>222.93</v>
      </c>
      <c r="Q102" s="17">
        <v>519.92999999999995</v>
      </c>
      <c r="R102" s="29"/>
      <c r="S102" s="21">
        <f t="shared" si="4"/>
        <v>1554.67</v>
      </c>
      <c r="T102" s="21">
        <f t="shared" si="5"/>
        <v>433.4</v>
      </c>
      <c r="U102" s="21">
        <f t="shared" si="6"/>
        <v>1121.27</v>
      </c>
      <c r="V102" s="21">
        <f t="shared" si="7"/>
        <v>6899.93</v>
      </c>
    </row>
    <row r="103" spans="1:22" s="8" customFormat="1" ht="33.75" x14ac:dyDescent="0.25">
      <c r="A103" s="22">
        <v>91</v>
      </c>
      <c r="B103" s="18" t="s">
        <v>199</v>
      </c>
      <c r="C103" s="20" t="s">
        <v>205</v>
      </c>
      <c r="D103" s="19" t="s">
        <v>155</v>
      </c>
      <c r="E103" s="26" t="s">
        <v>96</v>
      </c>
      <c r="F103" s="23" t="s">
        <v>13</v>
      </c>
      <c r="G103" s="17" t="s">
        <v>108</v>
      </c>
      <c r="H103" s="17" t="s">
        <v>48</v>
      </c>
      <c r="I103" s="17">
        <v>11333.33</v>
      </c>
      <c r="J103" s="21">
        <v>0</v>
      </c>
      <c r="K103" s="17"/>
      <c r="L103" s="17"/>
      <c r="M103" s="17">
        <v>325.27</v>
      </c>
      <c r="N103" s="17">
        <v>804.67</v>
      </c>
      <c r="O103" s="17">
        <v>124.67</v>
      </c>
      <c r="P103" s="17">
        <v>344.53</v>
      </c>
      <c r="Q103" s="17">
        <v>803.53</v>
      </c>
      <c r="R103" s="29"/>
      <c r="S103" s="21">
        <f t="shared" si="4"/>
        <v>2402.67</v>
      </c>
      <c r="T103" s="21">
        <f t="shared" si="5"/>
        <v>669.8</v>
      </c>
      <c r="U103" s="21">
        <f t="shared" si="6"/>
        <v>1732.87</v>
      </c>
      <c r="V103" s="21">
        <f t="shared" si="7"/>
        <v>10663.53</v>
      </c>
    </row>
    <row r="104" spans="1:22" s="8" customFormat="1" ht="33.75" x14ac:dyDescent="0.25">
      <c r="A104" s="22">
        <v>92</v>
      </c>
      <c r="B104" s="18" t="s">
        <v>199</v>
      </c>
      <c r="C104" s="20" t="s">
        <v>209</v>
      </c>
      <c r="D104" s="19" t="s">
        <v>82</v>
      </c>
      <c r="E104" s="26" t="s">
        <v>96</v>
      </c>
      <c r="F104" s="23" t="s">
        <v>1</v>
      </c>
      <c r="G104" s="17" t="s">
        <v>107</v>
      </c>
      <c r="H104" s="17" t="s">
        <v>48</v>
      </c>
      <c r="I104" s="17">
        <v>15000</v>
      </c>
      <c r="J104" s="21">
        <v>0</v>
      </c>
      <c r="K104" s="17"/>
      <c r="L104" s="17"/>
      <c r="M104" s="17">
        <v>430.5</v>
      </c>
      <c r="N104" s="17">
        <v>1065</v>
      </c>
      <c r="O104" s="17">
        <v>165</v>
      </c>
      <c r="P104" s="17">
        <v>456</v>
      </c>
      <c r="Q104" s="17">
        <v>1063.5</v>
      </c>
      <c r="R104" s="29"/>
      <c r="S104" s="21">
        <f t="shared" si="4"/>
        <v>3180</v>
      </c>
      <c r="T104" s="21">
        <f t="shared" si="5"/>
        <v>886.5</v>
      </c>
      <c r="U104" s="21">
        <f t="shared" si="6"/>
        <v>2293.5</v>
      </c>
      <c r="V104" s="21">
        <f t="shared" si="7"/>
        <v>14113.5</v>
      </c>
    </row>
    <row r="105" spans="1:22" s="8" customFormat="1" ht="33.75" x14ac:dyDescent="0.25">
      <c r="A105" s="22">
        <v>93</v>
      </c>
      <c r="B105" s="18" t="s">
        <v>199</v>
      </c>
      <c r="C105" s="20" t="s">
        <v>209</v>
      </c>
      <c r="D105" s="19" t="s">
        <v>156</v>
      </c>
      <c r="E105" s="26" t="s">
        <v>96</v>
      </c>
      <c r="F105" s="23" t="s">
        <v>186</v>
      </c>
      <c r="G105" s="17" t="s">
        <v>108</v>
      </c>
      <c r="H105" s="17" t="s">
        <v>196</v>
      </c>
      <c r="I105" s="17">
        <v>5000</v>
      </c>
      <c r="J105" s="21">
        <v>0</v>
      </c>
      <c r="K105" s="17"/>
      <c r="L105" s="17"/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29"/>
      <c r="S105" s="21">
        <f t="shared" si="4"/>
        <v>0</v>
      </c>
      <c r="T105" s="21">
        <f t="shared" si="5"/>
        <v>0</v>
      </c>
      <c r="U105" s="21">
        <f t="shared" si="6"/>
        <v>0</v>
      </c>
      <c r="V105" s="21">
        <f t="shared" si="7"/>
        <v>5000</v>
      </c>
    </row>
    <row r="106" spans="1:22" s="8" customFormat="1" ht="33.75" x14ac:dyDescent="0.25">
      <c r="A106" s="22">
        <v>94</v>
      </c>
      <c r="B106" s="18" t="s">
        <v>199</v>
      </c>
      <c r="C106" s="20" t="s">
        <v>209</v>
      </c>
      <c r="D106" s="19" t="s">
        <v>155</v>
      </c>
      <c r="E106" s="26" t="s">
        <v>96</v>
      </c>
      <c r="F106" s="23" t="s">
        <v>13</v>
      </c>
      <c r="G106" s="17" t="s">
        <v>108</v>
      </c>
      <c r="H106" s="17" t="s">
        <v>48</v>
      </c>
      <c r="I106" s="17">
        <v>20000</v>
      </c>
      <c r="J106" s="21">
        <v>0</v>
      </c>
      <c r="K106" s="17"/>
      <c r="L106" s="17"/>
      <c r="M106" s="17">
        <v>574</v>
      </c>
      <c r="N106" s="17">
        <v>1420</v>
      </c>
      <c r="O106" s="17">
        <v>220</v>
      </c>
      <c r="P106" s="17">
        <v>608</v>
      </c>
      <c r="Q106" s="17">
        <v>1418</v>
      </c>
      <c r="R106" s="29"/>
      <c r="S106" s="21">
        <f t="shared" si="4"/>
        <v>4240</v>
      </c>
      <c r="T106" s="21">
        <f t="shared" si="5"/>
        <v>1182</v>
      </c>
      <c r="U106" s="21">
        <f t="shared" si="6"/>
        <v>3058</v>
      </c>
      <c r="V106" s="21">
        <f t="shared" si="7"/>
        <v>18818</v>
      </c>
    </row>
    <row r="107" spans="1:22" s="8" customFormat="1" ht="33.75" x14ac:dyDescent="0.25">
      <c r="A107" s="22">
        <v>95</v>
      </c>
      <c r="B107" s="18" t="s">
        <v>199</v>
      </c>
      <c r="C107" s="20" t="s">
        <v>209</v>
      </c>
      <c r="D107" s="19" t="s">
        <v>154</v>
      </c>
      <c r="E107" s="26" t="s">
        <v>119</v>
      </c>
      <c r="F107" s="23" t="s">
        <v>101</v>
      </c>
      <c r="G107" s="17" t="s">
        <v>107</v>
      </c>
      <c r="H107" s="17" t="s">
        <v>48</v>
      </c>
      <c r="I107" s="17">
        <v>22000</v>
      </c>
      <c r="J107" s="21">
        <v>0</v>
      </c>
      <c r="K107" s="17"/>
      <c r="L107" s="17"/>
      <c r="M107" s="17">
        <v>631.4</v>
      </c>
      <c r="N107" s="17">
        <v>1562</v>
      </c>
      <c r="O107" s="17">
        <v>242</v>
      </c>
      <c r="P107" s="17">
        <v>668.8</v>
      </c>
      <c r="Q107" s="17">
        <v>1559.8</v>
      </c>
      <c r="R107" s="29"/>
      <c r="S107" s="21">
        <f t="shared" si="4"/>
        <v>4664</v>
      </c>
      <c r="T107" s="21">
        <f t="shared" si="5"/>
        <v>1300.1999999999998</v>
      </c>
      <c r="U107" s="21">
        <f t="shared" si="6"/>
        <v>3363.8</v>
      </c>
      <c r="V107" s="21">
        <f t="shared" si="7"/>
        <v>20699.8</v>
      </c>
    </row>
    <row r="108" spans="1:22" s="8" customFormat="1" ht="33.75" x14ac:dyDescent="0.25">
      <c r="A108" s="22">
        <v>96</v>
      </c>
      <c r="B108" s="18" t="s">
        <v>199</v>
      </c>
      <c r="C108" s="20" t="s">
        <v>209</v>
      </c>
      <c r="D108" s="19" t="s">
        <v>83</v>
      </c>
      <c r="E108" s="26" t="s">
        <v>99</v>
      </c>
      <c r="F108" s="23" t="s">
        <v>190</v>
      </c>
      <c r="G108" s="17" t="s">
        <v>107</v>
      </c>
      <c r="H108" s="17" t="s">
        <v>48</v>
      </c>
      <c r="I108" s="17">
        <v>18000</v>
      </c>
      <c r="J108" s="21">
        <v>0</v>
      </c>
      <c r="K108" s="17"/>
      <c r="L108" s="17"/>
      <c r="M108" s="17">
        <v>516.6</v>
      </c>
      <c r="N108" s="17">
        <v>1278</v>
      </c>
      <c r="O108" s="17">
        <v>198</v>
      </c>
      <c r="P108" s="17">
        <v>547.20000000000005</v>
      </c>
      <c r="Q108" s="17">
        <v>1276.2</v>
      </c>
      <c r="R108" s="29"/>
      <c r="S108" s="21">
        <f t="shared" si="4"/>
        <v>3816</v>
      </c>
      <c r="T108" s="21">
        <f t="shared" si="5"/>
        <v>1063.8000000000002</v>
      </c>
      <c r="U108" s="21">
        <f t="shared" si="6"/>
        <v>2752.2</v>
      </c>
      <c r="V108" s="21">
        <f t="shared" si="7"/>
        <v>16936.2</v>
      </c>
    </row>
    <row r="109" spans="1:22" s="8" customFormat="1" ht="33.75" x14ac:dyDescent="0.25">
      <c r="A109" s="22">
        <v>97</v>
      </c>
      <c r="B109" s="18" t="s">
        <v>199</v>
      </c>
      <c r="C109" s="20" t="s">
        <v>209</v>
      </c>
      <c r="D109" s="19" t="s">
        <v>85</v>
      </c>
      <c r="E109" s="26" t="s">
        <v>99</v>
      </c>
      <c r="F109" s="23" t="s">
        <v>190</v>
      </c>
      <c r="G109" s="17" t="s">
        <v>107</v>
      </c>
      <c r="H109" s="17" t="s">
        <v>48</v>
      </c>
      <c r="I109" s="17">
        <v>18000</v>
      </c>
      <c r="J109" s="21">
        <v>0</v>
      </c>
      <c r="K109" s="17"/>
      <c r="L109" s="17"/>
      <c r="M109" s="17">
        <v>516.6</v>
      </c>
      <c r="N109" s="17">
        <v>1278</v>
      </c>
      <c r="O109" s="17">
        <v>198</v>
      </c>
      <c r="P109" s="17">
        <v>547.20000000000005</v>
      </c>
      <c r="Q109" s="17">
        <v>1276.2</v>
      </c>
      <c r="R109" s="29"/>
      <c r="S109" s="21">
        <f t="shared" si="4"/>
        <v>3816</v>
      </c>
      <c r="T109" s="21">
        <f t="shared" si="5"/>
        <v>1063.8000000000002</v>
      </c>
      <c r="U109" s="21">
        <f t="shared" si="6"/>
        <v>2752.2</v>
      </c>
      <c r="V109" s="21">
        <f t="shared" si="7"/>
        <v>16936.2</v>
      </c>
    </row>
    <row r="110" spans="1:22" s="8" customFormat="1" ht="33.75" x14ac:dyDescent="0.25">
      <c r="A110" s="22">
        <v>98</v>
      </c>
      <c r="B110" s="18" t="s">
        <v>199</v>
      </c>
      <c r="C110" s="20" t="s">
        <v>209</v>
      </c>
      <c r="D110" s="19" t="s">
        <v>74</v>
      </c>
      <c r="E110" s="26" t="s">
        <v>96</v>
      </c>
      <c r="F110" s="23" t="s">
        <v>193</v>
      </c>
      <c r="G110" s="17" t="s">
        <v>108</v>
      </c>
      <c r="H110" s="17" t="s">
        <v>48</v>
      </c>
      <c r="I110" s="17">
        <v>50000</v>
      </c>
      <c r="J110" s="21">
        <v>1854</v>
      </c>
      <c r="K110" s="17"/>
      <c r="L110" s="17"/>
      <c r="M110" s="17">
        <v>1435</v>
      </c>
      <c r="N110" s="17">
        <v>3550</v>
      </c>
      <c r="O110" s="17">
        <v>550</v>
      </c>
      <c r="P110" s="17">
        <v>1520</v>
      </c>
      <c r="Q110" s="17">
        <v>3545</v>
      </c>
      <c r="R110" s="29"/>
      <c r="S110" s="21">
        <f t="shared" si="4"/>
        <v>10600</v>
      </c>
      <c r="T110" s="21">
        <v>0</v>
      </c>
      <c r="U110" s="21">
        <f t="shared" si="6"/>
        <v>7645</v>
      </c>
      <c r="V110" s="21">
        <f t="shared" si="7"/>
        <v>50000</v>
      </c>
    </row>
    <row r="111" spans="1:22" s="8" customFormat="1" ht="33.75" x14ac:dyDescent="0.25">
      <c r="A111" s="22">
        <v>99</v>
      </c>
      <c r="B111" s="18" t="s">
        <v>199</v>
      </c>
      <c r="C111" s="20" t="s">
        <v>209</v>
      </c>
      <c r="D111" s="19" t="s">
        <v>157</v>
      </c>
      <c r="E111" s="26" t="s">
        <v>96</v>
      </c>
      <c r="F111" s="23" t="s">
        <v>10</v>
      </c>
      <c r="G111" s="17" t="s">
        <v>108</v>
      </c>
      <c r="H111" s="17" t="s">
        <v>48</v>
      </c>
      <c r="I111" s="17">
        <v>22000</v>
      </c>
      <c r="J111" s="21">
        <v>0</v>
      </c>
      <c r="K111" s="17"/>
      <c r="L111" s="17"/>
      <c r="M111" s="17">
        <v>631.4</v>
      </c>
      <c r="N111" s="17">
        <v>1562</v>
      </c>
      <c r="O111" s="17">
        <v>242</v>
      </c>
      <c r="P111" s="17">
        <v>668.8</v>
      </c>
      <c r="Q111" s="17">
        <v>1559.8</v>
      </c>
      <c r="R111" s="29"/>
      <c r="S111" s="21">
        <f t="shared" si="4"/>
        <v>4664</v>
      </c>
      <c r="T111" s="21">
        <v>0</v>
      </c>
      <c r="U111" s="21">
        <f t="shared" si="6"/>
        <v>3363.8</v>
      </c>
      <c r="V111" s="21">
        <f t="shared" si="7"/>
        <v>22000</v>
      </c>
    </row>
    <row r="112" spans="1:22" s="8" customFormat="1" ht="33.75" x14ac:dyDescent="0.25">
      <c r="A112" s="22">
        <v>100</v>
      </c>
      <c r="B112" s="18" t="s">
        <v>199</v>
      </c>
      <c r="C112" s="20" t="s">
        <v>209</v>
      </c>
      <c r="D112" s="19" t="s">
        <v>84</v>
      </c>
      <c r="E112" s="26" t="s">
        <v>97</v>
      </c>
      <c r="F112" s="23" t="s">
        <v>14</v>
      </c>
      <c r="G112" s="17" t="s">
        <v>108</v>
      </c>
      <c r="H112" s="17" t="s">
        <v>48</v>
      </c>
      <c r="I112" s="17">
        <v>20000</v>
      </c>
      <c r="J112" s="21">
        <v>0</v>
      </c>
      <c r="K112" s="17"/>
      <c r="L112" s="17"/>
      <c r="M112" s="17">
        <v>574</v>
      </c>
      <c r="N112" s="17">
        <v>1420</v>
      </c>
      <c r="O112" s="17">
        <v>220</v>
      </c>
      <c r="P112" s="17">
        <v>608</v>
      </c>
      <c r="Q112" s="17">
        <v>1418</v>
      </c>
      <c r="R112" s="29"/>
      <c r="S112" s="21">
        <f t="shared" si="4"/>
        <v>4240</v>
      </c>
      <c r="T112" s="21">
        <v>0</v>
      </c>
      <c r="U112" s="21">
        <f t="shared" si="6"/>
        <v>3058</v>
      </c>
      <c r="V112" s="21">
        <f t="shared" si="7"/>
        <v>20000</v>
      </c>
    </row>
    <row r="113" spans="1:22" s="8" customFormat="1" ht="33.75" x14ac:dyDescent="0.25">
      <c r="A113" s="22">
        <v>101</v>
      </c>
      <c r="B113" s="18" t="s">
        <v>199</v>
      </c>
      <c r="C113" s="20" t="s">
        <v>210</v>
      </c>
      <c r="D113" s="19" t="s">
        <v>80</v>
      </c>
      <c r="E113" s="26" t="s">
        <v>96</v>
      </c>
      <c r="F113" s="23" t="s">
        <v>1</v>
      </c>
      <c r="G113" s="17" t="s">
        <v>107</v>
      </c>
      <c r="H113" s="17" t="s">
        <v>48</v>
      </c>
      <c r="I113" s="17">
        <v>15000</v>
      </c>
      <c r="J113" s="21">
        <v>0</v>
      </c>
      <c r="K113" s="17"/>
      <c r="L113" s="17"/>
      <c r="M113" s="17">
        <v>430.5</v>
      </c>
      <c r="N113" s="17">
        <v>1065</v>
      </c>
      <c r="O113" s="17">
        <v>165</v>
      </c>
      <c r="P113" s="17">
        <v>456</v>
      </c>
      <c r="Q113" s="17">
        <v>1063.5</v>
      </c>
      <c r="R113" s="29"/>
      <c r="S113" s="21">
        <f t="shared" si="4"/>
        <v>3180</v>
      </c>
      <c r="T113" s="21">
        <v>0</v>
      </c>
      <c r="U113" s="21">
        <f t="shared" si="6"/>
        <v>2293.5</v>
      </c>
      <c r="V113" s="21">
        <f t="shared" si="7"/>
        <v>15000</v>
      </c>
    </row>
    <row r="114" spans="1:22" s="8" customFormat="1" ht="33.75" x14ac:dyDescent="0.25">
      <c r="A114" s="22">
        <v>102</v>
      </c>
      <c r="B114" s="18" t="s">
        <v>199</v>
      </c>
      <c r="C114" s="20" t="s">
        <v>210</v>
      </c>
      <c r="D114" s="19" t="s">
        <v>78</v>
      </c>
      <c r="E114" s="26" t="s">
        <v>99</v>
      </c>
      <c r="F114" s="23" t="s">
        <v>190</v>
      </c>
      <c r="G114" s="17" t="s">
        <v>108</v>
      </c>
      <c r="H114" s="17" t="s">
        <v>48</v>
      </c>
      <c r="I114" s="17">
        <v>18000</v>
      </c>
      <c r="J114" s="21">
        <v>0</v>
      </c>
      <c r="K114" s="17"/>
      <c r="L114" s="17"/>
      <c r="M114" s="17">
        <v>516.6</v>
      </c>
      <c r="N114" s="17">
        <v>1278</v>
      </c>
      <c r="O114" s="17">
        <v>198</v>
      </c>
      <c r="P114" s="17">
        <v>547.20000000000005</v>
      </c>
      <c r="Q114" s="17">
        <v>1276.2</v>
      </c>
      <c r="R114" s="29"/>
      <c r="S114" s="21">
        <f t="shared" si="4"/>
        <v>3816</v>
      </c>
      <c r="T114" s="21">
        <v>0</v>
      </c>
      <c r="U114" s="21">
        <f t="shared" si="6"/>
        <v>2752.2</v>
      </c>
      <c r="V114" s="21">
        <f t="shared" si="7"/>
        <v>18000</v>
      </c>
    </row>
    <row r="115" spans="1:22" s="8" customFormat="1" ht="33.75" x14ac:dyDescent="0.25">
      <c r="A115" s="22">
        <v>103</v>
      </c>
      <c r="B115" s="18" t="s">
        <v>199</v>
      </c>
      <c r="C115" s="20" t="s">
        <v>210</v>
      </c>
      <c r="D115" s="19" t="s">
        <v>158</v>
      </c>
      <c r="E115" s="26" t="s">
        <v>119</v>
      </c>
      <c r="F115" s="23" t="s">
        <v>7</v>
      </c>
      <c r="G115" s="17" t="s">
        <v>107</v>
      </c>
      <c r="H115" s="17" t="s">
        <v>48</v>
      </c>
      <c r="I115" s="17">
        <v>39000</v>
      </c>
      <c r="J115" s="21">
        <v>301.52</v>
      </c>
      <c r="K115" s="17"/>
      <c r="L115" s="17"/>
      <c r="M115" s="17">
        <v>1119.3</v>
      </c>
      <c r="N115" s="17">
        <v>2769</v>
      </c>
      <c r="O115" s="17">
        <v>429</v>
      </c>
      <c r="P115" s="17">
        <v>1185.5999999999999</v>
      </c>
      <c r="Q115" s="17">
        <v>2765.1</v>
      </c>
      <c r="R115" s="29"/>
      <c r="S115" s="21">
        <f t="shared" si="4"/>
        <v>8268</v>
      </c>
      <c r="T115" s="21">
        <v>0</v>
      </c>
      <c r="U115" s="21">
        <f t="shared" si="6"/>
        <v>5963.1</v>
      </c>
      <c r="V115" s="21">
        <f t="shared" si="7"/>
        <v>39000</v>
      </c>
    </row>
    <row r="116" spans="1:22" s="8" customFormat="1" ht="33.75" x14ac:dyDescent="0.25">
      <c r="A116" s="22">
        <v>104</v>
      </c>
      <c r="B116" s="18" t="s">
        <v>199</v>
      </c>
      <c r="C116" s="20" t="s">
        <v>210</v>
      </c>
      <c r="D116" s="19" t="s">
        <v>159</v>
      </c>
      <c r="E116" s="26" t="s">
        <v>119</v>
      </c>
      <c r="F116" s="23" t="s">
        <v>0</v>
      </c>
      <c r="G116" s="17" t="s">
        <v>107</v>
      </c>
      <c r="H116" s="17" t="s">
        <v>48</v>
      </c>
      <c r="I116" s="17">
        <v>25000</v>
      </c>
      <c r="J116" s="21">
        <v>0</v>
      </c>
      <c r="K116" s="17"/>
      <c r="L116" s="17"/>
      <c r="M116" s="17">
        <v>717.5</v>
      </c>
      <c r="N116" s="17">
        <v>1775</v>
      </c>
      <c r="O116" s="17">
        <v>275</v>
      </c>
      <c r="P116" s="17">
        <v>760</v>
      </c>
      <c r="Q116" s="17">
        <v>1772.5</v>
      </c>
      <c r="R116" s="29"/>
      <c r="S116" s="21">
        <f t="shared" si="4"/>
        <v>5300</v>
      </c>
      <c r="T116" s="21">
        <v>0</v>
      </c>
      <c r="U116" s="21">
        <f t="shared" si="6"/>
        <v>3822.5</v>
      </c>
      <c r="V116" s="21">
        <f t="shared" si="7"/>
        <v>25000</v>
      </c>
    </row>
    <row r="117" spans="1:22" s="8" customFormat="1" ht="33.75" x14ac:dyDescent="0.25">
      <c r="A117" s="22">
        <v>105</v>
      </c>
      <c r="B117" s="18" t="s">
        <v>199</v>
      </c>
      <c r="C117" s="20" t="s">
        <v>210</v>
      </c>
      <c r="D117" s="19" t="s">
        <v>160</v>
      </c>
      <c r="E117" s="26" t="s">
        <v>99</v>
      </c>
      <c r="F117" s="23" t="s">
        <v>190</v>
      </c>
      <c r="G117" s="17" t="s">
        <v>107</v>
      </c>
      <c r="H117" s="17" t="s">
        <v>48</v>
      </c>
      <c r="I117" s="17">
        <v>18000</v>
      </c>
      <c r="J117" s="21">
        <v>0</v>
      </c>
      <c r="K117" s="17"/>
      <c r="L117" s="17"/>
      <c r="M117" s="17">
        <v>516.6</v>
      </c>
      <c r="N117" s="17">
        <v>1278</v>
      </c>
      <c r="O117" s="17">
        <v>198</v>
      </c>
      <c r="P117" s="17">
        <v>547.20000000000005</v>
      </c>
      <c r="Q117" s="17">
        <v>1276.2</v>
      </c>
      <c r="R117" s="29"/>
      <c r="S117" s="21">
        <f t="shared" si="4"/>
        <v>3816</v>
      </c>
      <c r="T117" s="21">
        <v>0</v>
      </c>
      <c r="U117" s="21">
        <f t="shared" si="6"/>
        <v>2752.2</v>
      </c>
      <c r="V117" s="21">
        <f t="shared" si="7"/>
        <v>18000</v>
      </c>
    </row>
    <row r="118" spans="1:22" s="8" customFormat="1" ht="33.75" x14ac:dyDescent="0.25">
      <c r="A118" s="22">
        <v>106</v>
      </c>
      <c r="B118" s="18" t="s">
        <v>199</v>
      </c>
      <c r="C118" s="20" t="s">
        <v>210</v>
      </c>
      <c r="D118" s="19" t="s">
        <v>161</v>
      </c>
      <c r="E118" s="26" t="s">
        <v>96</v>
      </c>
      <c r="F118" s="23" t="s">
        <v>1</v>
      </c>
      <c r="G118" s="17" t="s">
        <v>107</v>
      </c>
      <c r="H118" s="17" t="s">
        <v>48</v>
      </c>
      <c r="I118" s="17">
        <v>18000</v>
      </c>
      <c r="J118" s="21">
        <v>0</v>
      </c>
      <c r="K118" s="17"/>
      <c r="L118" s="17"/>
      <c r="M118" s="17">
        <v>516.6</v>
      </c>
      <c r="N118" s="17">
        <v>1278</v>
      </c>
      <c r="O118" s="17">
        <v>198</v>
      </c>
      <c r="P118" s="17">
        <v>547.20000000000005</v>
      </c>
      <c r="Q118" s="17">
        <v>1276.2</v>
      </c>
      <c r="R118" s="29"/>
      <c r="S118" s="21">
        <f t="shared" si="4"/>
        <v>3816</v>
      </c>
      <c r="T118" s="21">
        <v>0</v>
      </c>
      <c r="U118" s="21">
        <f t="shared" si="6"/>
        <v>2752.2</v>
      </c>
      <c r="V118" s="21">
        <f t="shared" si="7"/>
        <v>18000</v>
      </c>
    </row>
    <row r="119" spans="1:22" s="8" customFormat="1" ht="33.75" x14ac:dyDescent="0.25">
      <c r="A119" s="22">
        <v>107</v>
      </c>
      <c r="B119" s="18" t="s">
        <v>199</v>
      </c>
      <c r="C119" s="20" t="s">
        <v>210</v>
      </c>
      <c r="D119" s="19" t="s">
        <v>162</v>
      </c>
      <c r="E119" s="26" t="s">
        <v>119</v>
      </c>
      <c r="F119" s="23" t="s">
        <v>194</v>
      </c>
      <c r="G119" s="17" t="s">
        <v>108</v>
      </c>
      <c r="H119" s="17" t="s">
        <v>48</v>
      </c>
      <c r="I119" s="17">
        <v>40000</v>
      </c>
      <c r="J119" s="21">
        <v>442.65</v>
      </c>
      <c r="K119" s="17"/>
      <c r="L119" s="17"/>
      <c r="M119" s="17">
        <v>1148</v>
      </c>
      <c r="N119" s="17">
        <v>2840</v>
      </c>
      <c r="O119" s="17">
        <v>440</v>
      </c>
      <c r="P119" s="17">
        <v>1216</v>
      </c>
      <c r="Q119" s="17">
        <v>2836</v>
      </c>
      <c r="R119" s="29"/>
      <c r="S119" s="21">
        <f t="shared" si="4"/>
        <v>8480</v>
      </c>
      <c r="T119" s="21">
        <v>0</v>
      </c>
      <c r="U119" s="21">
        <f t="shared" si="6"/>
        <v>6116</v>
      </c>
      <c r="V119" s="21">
        <f t="shared" si="7"/>
        <v>40000</v>
      </c>
    </row>
    <row r="120" spans="1:22" s="8" customFormat="1" ht="33.75" x14ac:dyDescent="0.25">
      <c r="A120" s="22">
        <v>108</v>
      </c>
      <c r="B120" s="18" t="s">
        <v>199</v>
      </c>
      <c r="C120" s="20" t="s">
        <v>210</v>
      </c>
      <c r="D120" s="19" t="s">
        <v>79</v>
      </c>
      <c r="E120" s="26" t="s">
        <v>96</v>
      </c>
      <c r="F120" s="23" t="s">
        <v>195</v>
      </c>
      <c r="G120" s="17" t="s">
        <v>107</v>
      </c>
      <c r="H120" s="17" t="s">
        <v>48</v>
      </c>
      <c r="I120" s="17">
        <v>28000</v>
      </c>
      <c r="J120" s="21">
        <v>0</v>
      </c>
      <c r="K120" s="17"/>
      <c r="L120" s="17"/>
      <c r="M120" s="17">
        <v>803.6</v>
      </c>
      <c r="N120" s="17">
        <v>1988</v>
      </c>
      <c r="O120" s="17">
        <v>308</v>
      </c>
      <c r="P120" s="17">
        <v>851.2</v>
      </c>
      <c r="Q120" s="17">
        <v>1985.2</v>
      </c>
      <c r="R120" s="29"/>
      <c r="S120" s="21">
        <f t="shared" si="4"/>
        <v>5936</v>
      </c>
      <c r="T120" s="21">
        <v>0</v>
      </c>
      <c r="U120" s="21">
        <f t="shared" si="6"/>
        <v>4281.2</v>
      </c>
      <c r="V120" s="21">
        <f t="shared" si="7"/>
        <v>28000</v>
      </c>
    </row>
    <row r="121" spans="1:22" s="8" customFormat="1" ht="33.75" x14ac:dyDescent="0.25">
      <c r="A121" s="22">
        <v>109</v>
      </c>
      <c r="B121" s="18" t="s">
        <v>199</v>
      </c>
      <c r="C121" s="20" t="s">
        <v>210</v>
      </c>
      <c r="D121" s="19" t="s">
        <v>163</v>
      </c>
      <c r="E121" s="26" t="s">
        <v>97</v>
      </c>
      <c r="F121" s="23" t="s">
        <v>14</v>
      </c>
      <c r="G121" s="17" t="s">
        <v>108</v>
      </c>
      <c r="H121" s="17" t="s">
        <v>48</v>
      </c>
      <c r="I121" s="17">
        <v>20000</v>
      </c>
      <c r="J121" s="21">
        <v>0</v>
      </c>
      <c r="K121" s="17"/>
      <c r="L121" s="17"/>
      <c r="M121" s="17">
        <v>574</v>
      </c>
      <c r="N121" s="17">
        <v>1420</v>
      </c>
      <c r="O121" s="17">
        <v>220</v>
      </c>
      <c r="P121" s="17">
        <v>608</v>
      </c>
      <c r="Q121" s="17">
        <v>1418</v>
      </c>
      <c r="R121" s="29"/>
      <c r="S121" s="21">
        <f t="shared" si="4"/>
        <v>4240</v>
      </c>
      <c r="T121" s="21">
        <v>0</v>
      </c>
      <c r="U121" s="21">
        <f t="shared" si="6"/>
        <v>3058</v>
      </c>
      <c r="V121" s="21">
        <f t="shared" si="7"/>
        <v>20000</v>
      </c>
    </row>
    <row r="122" spans="1:22" s="8" customFormat="1" ht="33.75" x14ac:dyDescent="0.25">
      <c r="A122" s="22">
        <v>110</v>
      </c>
      <c r="B122" s="18" t="s">
        <v>199</v>
      </c>
      <c r="C122" s="20" t="s">
        <v>210</v>
      </c>
      <c r="D122" s="19" t="s">
        <v>164</v>
      </c>
      <c r="E122" s="26" t="s">
        <v>96</v>
      </c>
      <c r="F122" s="23" t="s">
        <v>1</v>
      </c>
      <c r="G122" s="17" t="s">
        <v>107</v>
      </c>
      <c r="H122" s="17" t="s">
        <v>48</v>
      </c>
      <c r="I122" s="17">
        <v>15000</v>
      </c>
      <c r="J122" s="21">
        <v>0</v>
      </c>
      <c r="K122" s="17"/>
      <c r="L122" s="17"/>
      <c r="M122" s="17">
        <v>430.5</v>
      </c>
      <c r="N122" s="17">
        <v>1065</v>
      </c>
      <c r="O122" s="17">
        <v>165</v>
      </c>
      <c r="P122" s="17">
        <v>456</v>
      </c>
      <c r="Q122" s="17">
        <v>1063.5</v>
      </c>
      <c r="R122" s="29"/>
      <c r="S122" s="21">
        <f t="shared" si="4"/>
        <v>3180</v>
      </c>
      <c r="T122" s="21">
        <v>0</v>
      </c>
      <c r="U122" s="21">
        <f t="shared" si="6"/>
        <v>2293.5</v>
      </c>
      <c r="V122" s="21">
        <f t="shared" si="7"/>
        <v>15000</v>
      </c>
    </row>
    <row r="123" spans="1:22" s="8" customFormat="1" ht="33.75" x14ac:dyDescent="0.25">
      <c r="A123" s="22">
        <v>111</v>
      </c>
      <c r="B123" s="18" t="s">
        <v>199</v>
      </c>
      <c r="C123" s="20" t="s">
        <v>200</v>
      </c>
      <c r="D123" s="19" t="s">
        <v>165</v>
      </c>
      <c r="E123" s="26" t="s">
        <v>96</v>
      </c>
      <c r="F123" s="23" t="s">
        <v>186</v>
      </c>
      <c r="G123" s="17" t="s">
        <v>108</v>
      </c>
      <c r="H123" s="17" t="s">
        <v>196</v>
      </c>
      <c r="I123" s="17">
        <v>15000</v>
      </c>
      <c r="J123" s="21">
        <v>0</v>
      </c>
      <c r="K123" s="17"/>
      <c r="L123" s="17"/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29"/>
      <c r="S123" s="21">
        <f t="shared" si="4"/>
        <v>0</v>
      </c>
      <c r="T123" s="21">
        <v>0</v>
      </c>
      <c r="U123" s="21">
        <f t="shared" si="6"/>
        <v>0</v>
      </c>
      <c r="V123" s="21">
        <f t="shared" si="7"/>
        <v>15000</v>
      </c>
    </row>
    <row r="124" spans="1:22" s="8" customFormat="1" ht="33.75" x14ac:dyDescent="0.25">
      <c r="A124" s="22">
        <v>112</v>
      </c>
      <c r="B124" s="18" t="s">
        <v>199</v>
      </c>
      <c r="C124" s="20" t="s">
        <v>200</v>
      </c>
      <c r="D124" s="19" t="s">
        <v>166</v>
      </c>
      <c r="E124" s="26" t="s">
        <v>96</v>
      </c>
      <c r="F124" s="23" t="s">
        <v>186</v>
      </c>
      <c r="G124" s="17" t="s">
        <v>108</v>
      </c>
      <c r="H124" s="17" t="s">
        <v>196</v>
      </c>
      <c r="I124" s="17">
        <v>15000</v>
      </c>
      <c r="J124" s="21">
        <v>0</v>
      </c>
      <c r="K124" s="17"/>
      <c r="L124" s="17"/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29"/>
      <c r="S124" s="21">
        <f t="shared" si="4"/>
        <v>0</v>
      </c>
      <c r="T124" s="21">
        <v>0</v>
      </c>
      <c r="U124" s="21">
        <f t="shared" si="6"/>
        <v>0</v>
      </c>
      <c r="V124" s="21">
        <f t="shared" si="7"/>
        <v>15000</v>
      </c>
    </row>
    <row r="125" spans="1:22" s="8" customFormat="1" ht="33.75" x14ac:dyDescent="0.25">
      <c r="A125" s="22">
        <v>113</v>
      </c>
      <c r="B125" s="18" t="s">
        <v>199</v>
      </c>
      <c r="C125" s="20" t="s">
        <v>200</v>
      </c>
      <c r="D125" s="19" t="s">
        <v>167</v>
      </c>
      <c r="E125" s="26" t="s">
        <v>96</v>
      </c>
      <c r="F125" s="23" t="s">
        <v>186</v>
      </c>
      <c r="G125" s="17" t="s">
        <v>108</v>
      </c>
      <c r="H125" s="17" t="s">
        <v>196</v>
      </c>
      <c r="I125" s="17">
        <v>15000</v>
      </c>
      <c r="J125" s="21">
        <v>0</v>
      </c>
      <c r="K125" s="17"/>
      <c r="L125" s="17"/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29"/>
      <c r="S125" s="21">
        <f t="shared" si="4"/>
        <v>0</v>
      </c>
      <c r="T125" s="21">
        <v>0</v>
      </c>
      <c r="U125" s="21">
        <f t="shared" si="6"/>
        <v>0</v>
      </c>
      <c r="V125" s="21">
        <f t="shared" si="7"/>
        <v>15000</v>
      </c>
    </row>
    <row r="126" spans="1:22" s="8" customFormat="1" ht="33.75" x14ac:dyDescent="0.25">
      <c r="A126" s="22">
        <v>114</v>
      </c>
      <c r="B126" s="18" t="s">
        <v>199</v>
      </c>
      <c r="C126" s="20" t="s">
        <v>200</v>
      </c>
      <c r="D126" s="19" t="s">
        <v>168</v>
      </c>
      <c r="E126" s="26" t="s">
        <v>96</v>
      </c>
      <c r="F126" s="23" t="s">
        <v>186</v>
      </c>
      <c r="G126" s="17" t="s">
        <v>108</v>
      </c>
      <c r="H126" s="17" t="s">
        <v>196</v>
      </c>
      <c r="I126" s="17">
        <v>15000</v>
      </c>
      <c r="J126" s="21">
        <v>0</v>
      </c>
      <c r="K126" s="17"/>
      <c r="L126" s="17"/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29"/>
      <c r="S126" s="21">
        <f t="shared" si="4"/>
        <v>0</v>
      </c>
      <c r="T126" s="21">
        <v>0</v>
      </c>
      <c r="U126" s="21">
        <f t="shared" si="6"/>
        <v>0</v>
      </c>
      <c r="V126" s="21">
        <f t="shared" si="7"/>
        <v>15000</v>
      </c>
    </row>
    <row r="127" spans="1:22" s="8" customFormat="1" ht="33.75" x14ac:dyDescent="0.25">
      <c r="A127" s="22">
        <v>115</v>
      </c>
      <c r="B127" s="18" t="s">
        <v>199</v>
      </c>
      <c r="C127" s="20" t="s">
        <v>200</v>
      </c>
      <c r="D127" s="19" t="s">
        <v>169</v>
      </c>
      <c r="E127" s="26" t="s">
        <v>96</v>
      </c>
      <c r="F127" s="23" t="s">
        <v>186</v>
      </c>
      <c r="G127" s="17" t="s">
        <v>108</v>
      </c>
      <c r="H127" s="17" t="s">
        <v>196</v>
      </c>
      <c r="I127" s="17">
        <v>15000</v>
      </c>
      <c r="J127" s="21">
        <v>0</v>
      </c>
      <c r="K127" s="17"/>
      <c r="L127" s="17"/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29"/>
      <c r="S127" s="21">
        <f t="shared" si="4"/>
        <v>0</v>
      </c>
      <c r="T127" s="21">
        <v>0</v>
      </c>
      <c r="U127" s="21">
        <f t="shared" si="6"/>
        <v>0</v>
      </c>
      <c r="V127" s="21">
        <f t="shared" si="7"/>
        <v>15000</v>
      </c>
    </row>
    <row r="128" spans="1:22" s="8" customFormat="1" ht="33.75" x14ac:dyDescent="0.25">
      <c r="A128" s="22">
        <v>116</v>
      </c>
      <c r="B128" s="18" t="s">
        <v>199</v>
      </c>
      <c r="C128" s="20" t="s">
        <v>200</v>
      </c>
      <c r="D128" s="19" t="s">
        <v>170</v>
      </c>
      <c r="E128" s="26" t="s">
        <v>96</v>
      </c>
      <c r="F128" s="23" t="s">
        <v>186</v>
      </c>
      <c r="G128" s="17" t="s">
        <v>108</v>
      </c>
      <c r="H128" s="17" t="s">
        <v>196</v>
      </c>
      <c r="I128" s="17">
        <v>15000</v>
      </c>
      <c r="J128" s="21">
        <v>0</v>
      </c>
      <c r="K128" s="17"/>
      <c r="L128" s="17"/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29"/>
      <c r="S128" s="21">
        <f t="shared" si="4"/>
        <v>0</v>
      </c>
      <c r="T128" s="21">
        <v>0</v>
      </c>
      <c r="U128" s="21">
        <f t="shared" si="6"/>
        <v>0</v>
      </c>
      <c r="V128" s="21">
        <f t="shared" si="7"/>
        <v>15000</v>
      </c>
    </row>
    <row r="129" spans="1:22" s="8" customFormat="1" ht="33.75" x14ac:dyDescent="0.25">
      <c r="A129" s="22">
        <v>117</v>
      </c>
      <c r="B129" s="18" t="s">
        <v>199</v>
      </c>
      <c r="C129" s="20" t="s">
        <v>200</v>
      </c>
      <c r="D129" s="19" t="s">
        <v>171</v>
      </c>
      <c r="E129" s="26" t="s">
        <v>96</v>
      </c>
      <c r="F129" s="23" t="s">
        <v>186</v>
      </c>
      <c r="G129" s="17" t="s">
        <v>108</v>
      </c>
      <c r="H129" s="17" t="s">
        <v>196</v>
      </c>
      <c r="I129" s="17">
        <v>15000</v>
      </c>
      <c r="J129" s="21">
        <v>0</v>
      </c>
      <c r="K129" s="17"/>
      <c r="L129" s="17"/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29"/>
      <c r="S129" s="21">
        <f t="shared" si="4"/>
        <v>0</v>
      </c>
      <c r="T129" s="21">
        <v>0</v>
      </c>
      <c r="U129" s="21">
        <f t="shared" si="6"/>
        <v>0</v>
      </c>
      <c r="V129" s="21">
        <f t="shared" si="7"/>
        <v>15000</v>
      </c>
    </row>
    <row r="130" spans="1:22" s="8" customFormat="1" ht="33.75" x14ac:dyDescent="0.25">
      <c r="A130" s="22">
        <v>118</v>
      </c>
      <c r="B130" s="18" t="s">
        <v>199</v>
      </c>
      <c r="C130" s="20" t="s">
        <v>200</v>
      </c>
      <c r="D130" s="19" t="s">
        <v>172</v>
      </c>
      <c r="E130" s="26" t="s">
        <v>96</v>
      </c>
      <c r="F130" s="23" t="s">
        <v>186</v>
      </c>
      <c r="G130" s="17" t="s">
        <v>108</v>
      </c>
      <c r="H130" s="17" t="s">
        <v>196</v>
      </c>
      <c r="I130" s="17">
        <v>15000</v>
      </c>
      <c r="J130" s="21">
        <v>0</v>
      </c>
      <c r="K130" s="17"/>
      <c r="L130" s="17"/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29"/>
      <c r="S130" s="21">
        <f t="shared" si="4"/>
        <v>0</v>
      </c>
      <c r="T130" s="21">
        <v>0</v>
      </c>
      <c r="U130" s="21">
        <f t="shared" si="6"/>
        <v>0</v>
      </c>
      <c r="V130" s="21">
        <f t="shared" si="7"/>
        <v>15000</v>
      </c>
    </row>
    <row r="131" spans="1:22" s="8" customFormat="1" ht="33.75" x14ac:dyDescent="0.25">
      <c r="A131" s="22">
        <v>119</v>
      </c>
      <c r="B131" s="18" t="s">
        <v>199</v>
      </c>
      <c r="C131" s="20" t="s">
        <v>200</v>
      </c>
      <c r="D131" s="19" t="s">
        <v>173</v>
      </c>
      <c r="E131" s="26" t="s">
        <v>96</v>
      </c>
      <c r="F131" s="23" t="s">
        <v>186</v>
      </c>
      <c r="G131" s="17" t="s">
        <v>108</v>
      </c>
      <c r="H131" s="17" t="s">
        <v>196</v>
      </c>
      <c r="I131" s="17">
        <v>15000</v>
      </c>
      <c r="J131" s="21">
        <v>0</v>
      </c>
      <c r="K131" s="17"/>
      <c r="L131" s="17"/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29"/>
      <c r="S131" s="21">
        <f t="shared" si="4"/>
        <v>0</v>
      </c>
      <c r="T131" s="21">
        <v>0</v>
      </c>
      <c r="U131" s="21">
        <f t="shared" si="6"/>
        <v>0</v>
      </c>
      <c r="V131" s="21">
        <f t="shared" si="7"/>
        <v>15000</v>
      </c>
    </row>
    <row r="132" spans="1:22" s="8" customFormat="1" ht="33.75" x14ac:dyDescent="0.25">
      <c r="A132" s="22">
        <v>120</v>
      </c>
      <c r="B132" s="18" t="s">
        <v>199</v>
      </c>
      <c r="C132" s="20" t="s">
        <v>200</v>
      </c>
      <c r="D132" s="19" t="s">
        <v>174</v>
      </c>
      <c r="E132" s="26" t="s">
        <v>96</v>
      </c>
      <c r="F132" s="23" t="s">
        <v>186</v>
      </c>
      <c r="G132" s="17" t="s">
        <v>108</v>
      </c>
      <c r="H132" s="17" t="s">
        <v>196</v>
      </c>
      <c r="I132" s="17">
        <v>15000</v>
      </c>
      <c r="J132" s="21">
        <v>0</v>
      </c>
      <c r="K132" s="17"/>
      <c r="L132" s="17"/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29"/>
      <c r="S132" s="21">
        <f t="shared" si="4"/>
        <v>0</v>
      </c>
      <c r="T132" s="21">
        <v>0</v>
      </c>
      <c r="U132" s="21">
        <f t="shared" si="6"/>
        <v>0</v>
      </c>
      <c r="V132" s="21">
        <f t="shared" si="7"/>
        <v>15000</v>
      </c>
    </row>
    <row r="133" spans="1:22" s="8" customFormat="1" ht="33.75" x14ac:dyDescent="0.25">
      <c r="A133" s="22">
        <v>121</v>
      </c>
      <c r="B133" s="18" t="s">
        <v>199</v>
      </c>
      <c r="C133" s="20" t="s">
        <v>200</v>
      </c>
      <c r="D133" s="19" t="s">
        <v>175</v>
      </c>
      <c r="E133" s="26" t="s">
        <v>96</v>
      </c>
      <c r="F133" s="23" t="s">
        <v>186</v>
      </c>
      <c r="G133" s="17" t="s">
        <v>108</v>
      </c>
      <c r="H133" s="17" t="s">
        <v>196</v>
      </c>
      <c r="I133" s="17">
        <v>15000</v>
      </c>
      <c r="J133" s="21">
        <v>0</v>
      </c>
      <c r="K133" s="17"/>
      <c r="L133" s="17"/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29"/>
      <c r="S133" s="21">
        <f t="shared" si="4"/>
        <v>0</v>
      </c>
      <c r="T133" s="21">
        <v>0</v>
      </c>
      <c r="U133" s="21">
        <f t="shared" si="6"/>
        <v>0</v>
      </c>
      <c r="V133" s="21">
        <f t="shared" si="7"/>
        <v>15000</v>
      </c>
    </row>
    <row r="134" spans="1:22" s="8" customFormat="1" ht="33.75" x14ac:dyDescent="0.25">
      <c r="A134" s="22">
        <v>122</v>
      </c>
      <c r="B134" s="18" t="s">
        <v>199</v>
      </c>
      <c r="C134" s="20" t="s">
        <v>200</v>
      </c>
      <c r="D134" s="19" t="s">
        <v>176</v>
      </c>
      <c r="E134" s="26" t="s">
        <v>96</v>
      </c>
      <c r="F134" s="23" t="s">
        <v>186</v>
      </c>
      <c r="G134" s="17" t="s">
        <v>108</v>
      </c>
      <c r="H134" s="17" t="s">
        <v>196</v>
      </c>
      <c r="I134" s="17">
        <v>15000</v>
      </c>
      <c r="J134" s="21">
        <v>0</v>
      </c>
      <c r="K134" s="17"/>
      <c r="L134" s="17"/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29"/>
      <c r="S134" s="21">
        <f t="shared" si="4"/>
        <v>0</v>
      </c>
      <c r="T134" s="21">
        <v>0</v>
      </c>
      <c r="U134" s="21">
        <f t="shared" si="6"/>
        <v>0</v>
      </c>
      <c r="V134" s="21">
        <f t="shared" si="7"/>
        <v>15000</v>
      </c>
    </row>
    <row r="135" spans="1:22" s="8" customFormat="1" ht="33.75" x14ac:dyDescent="0.25">
      <c r="A135" s="22">
        <v>123</v>
      </c>
      <c r="B135" s="18" t="s">
        <v>199</v>
      </c>
      <c r="C135" s="20" t="s">
        <v>200</v>
      </c>
      <c r="D135" s="19" t="s">
        <v>177</v>
      </c>
      <c r="E135" s="26" t="s">
        <v>96</v>
      </c>
      <c r="F135" s="23" t="s">
        <v>186</v>
      </c>
      <c r="G135" s="17" t="s">
        <v>108</v>
      </c>
      <c r="H135" s="17" t="s">
        <v>196</v>
      </c>
      <c r="I135" s="17">
        <v>15000</v>
      </c>
      <c r="J135" s="21">
        <v>0</v>
      </c>
      <c r="K135" s="17"/>
      <c r="L135" s="17"/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29"/>
      <c r="S135" s="21">
        <f t="shared" si="4"/>
        <v>0</v>
      </c>
      <c r="T135" s="21">
        <v>0</v>
      </c>
      <c r="U135" s="21">
        <f t="shared" si="6"/>
        <v>0</v>
      </c>
      <c r="V135" s="21">
        <f t="shared" si="7"/>
        <v>15000</v>
      </c>
    </row>
    <row r="136" spans="1:22" s="8" customFormat="1" ht="33.75" x14ac:dyDescent="0.25">
      <c r="A136" s="22">
        <v>124</v>
      </c>
      <c r="B136" s="18" t="s">
        <v>199</v>
      </c>
      <c r="C136" s="20" t="s">
        <v>200</v>
      </c>
      <c r="D136" s="19" t="s">
        <v>178</v>
      </c>
      <c r="E136" s="26" t="s">
        <v>96</v>
      </c>
      <c r="F136" s="23" t="s">
        <v>186</v>
      </c>
      <c r="G136" s="17" t="s">
        <v>108</v>
      </c>
      <c r="H136" s="17" t="s">
        <v>196</v>
      </c>
      <c r="I136" s="17">
        <v>25000</v>
      </c>
      <c r="J136" s="21">
        <v>0</v>
      </c>
      <c r="K136" s="17"/>
      <c r="L136" s="17"/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29"/>
      <c r="S136" s="21">
        <f t="shared" si="4"/>
        <v>0</v>
      </c>
      <c r="T136" s="21">
        <v>0</v>
      </c>
      <c r="U136" s="21">
        <f t="shared" si="6"/>
        <v>0</v>
      </c>
      <c r="V136" s="21">
        <f t="shared" si="7"/>
        <v>25000</v>
      </c>
    </row>
    <row r="137" spans="1:22" s="8" customFormat="1" ht="33.75" x14ac:dyDescent="0.25">
      <c r="A137" s="22">
        <v>125</v>
      </c>
      <c r="B137" s="18" t="s">
        <v>199</v>
      </c>
      <c r="C137" s="20" t="s">
        <v>201</v>
      </c>
      <c r="D137" s="19" t="s">
        <v>172</v>
      </c>
      <c r="E137" s="26" t="s">
        <v>96</v>
      </c>
      <c r="F137" s="23" t="s">
        <v>186</v>
      </c>
      <c r="G137" s="17" t="s">
        <v>108</v>
      </c>
      <c r="H137" s="17" t="s">
        <v>196</v>
      </c>
      <c r="I137" s="17">
        <v>15000</v>
      </c>
      <c r="J137" s="21">
        <v>0</v>
      </c>
      <c r="K137" s="17"/>
      <c r="L137" s="17"/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29"/>
      <c r="S137" s="21">
        <f t="shared" si="4"/>
        <v>0</v>
      </c>
      <c r="T137" s="21">
        <v>0</v>
      </c>
      <c r="U137" s="21">
        <f t="shared" si="6"/>
        <v>0</v>
      </c>
      <c r="V137" s="21">
        <f t="shared" si="7"/>
        <v>15000</v>
      </c>
    </row>
    <row r="138" spans="1:22" s="8" customFormat="1" ht="33.75" x14ac:dyDescent="0.25">
      <c r="A138" s="22">
        <v>126</v>
      </c>
      <c r="B138" s="18" t="s">
        <v>199</v>
      </c>
      <c r="C138" s="20" t="s">
        <v>201</v>
      </c>
      <c r="D138" s="19" t="s">
        <v>178</v>
      </c>
      <c r="E138" s="26" t="s">
        <v>96</v>
      </c>
      <c r="F138" s="23" t="s">
        <v>186</v>
      </c>
      <c r="G138" s="17" t="s">
        <v>108</v>
      </c>
      <c r="H138" s="17" t="s">
        <v>196</v>
      </c>
      <c r="I138" s="17">
        <v>25000</v>
      </c>
      <c r="J138" s="21">
        <v>0</v>
      </c>
      <c r="K138" s="17"/>
      <c r="L138" s="17"/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29"/>
      <c r="S138" s="21">
        <f t="shared" si="4"/>
        <v>0</v>
      </c>
      <c r="T138" s="21">
        <v>0</v>
      </c>
      <c r="U138" s="21">
        <f t="shared" si="6"/>
        <v>0</v>
      </c>
      <c r="V138" s="21">
        <f t="shared" si="7"/>
        <v>25000</v>
      </c>
    </row>
    <row r="139" spans="1:22" s="8" customFormat="1" ht="33.75" x14ac:dyDescent="0.25">
      <c r="A139" s="22">
        <v>127</v>
      </c>
      <c r="B139" s="18" t="s">
        <v>199</v>
      </c>
      <c r="C139" s="20" t="s">
        <v>201</v>
      </c>
      <c r="D139" s="19" t="s">
        <v>173</v>
      </c>
      <c r="E139" s="26" t="s">
        <v>96</v>
      </c>
      <c r="F139" s="23" t="s">
        <v>186</v>
      </c>
      <c r="G139" s="17" t="s">
        <v>108</v>
      </c>
      <c r="H139" s="17" t="s">
        <v>196</v>
      </c>
      <c r="I139" s="17">
        <v>15000</v>
      </c>
      <c r="J139" s="21">
        <v>0</v>
      </c>
      <c r="K139" s="17"/>
      <c r="L139" s="17"/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29"/>
      <c r="S139" s="21">
        <f t="shared" si="4"/>
        <v>0</v>
      </c>
      <c r="T139" s="21">
        <v>0</v>
      </c>
      <c r="U139" s="21">
        <f t="shared" si="6"/>
        <v>0</v>
      </c>
      <c r="V139" s="21">
        <f t="shared" si="7"/>
        <v>15000</v>
      </c>
    </row>
    <row r="140" spans="1:22" s="8" customFormat="1" ht="33.75" x14ac:dyDescent="0.25">
      <c r="A140" s="22">
        <v>128</v>
      </c>
      <c r="B140" s="18" t="s">
        <v>199</v>
      </c>
      <c r="C140" s="20" t="s">
        <v>201</v>
      </c>
      <c r="D140" s="19" t="s">
        <v>167</v>
      </c>
      <c r="E140" s="26" t="s">
        <v>96</v>
      </c>
      <c r="F140" s="23" t="s">
        <v>186</v>
      </c>
      <c r="G140" s="17" t="s">
        <v>108</v>
      </c>
      <c r="H140" s="17" t="s">
        <v>196</v>
      </c>
      <c r="I140" s="17">
        <v>15000</v>
      </c>
      <c r="J140" s="21">
        <v>0</v>
      </c>
      <c r="K140" s="17"/>
      <c r="L140" s="17"/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29"/>
      <c r="S140" s="21">
        <f t="shared" si="4"/>
        <v>0</v>
      </c>
      <c r="T140" s="21">
        <v>0</v>
      </c>
      <c r="U140" s="21">
        <f t="shared" si="6"/>
        <v>0</v>
      </c>
      <c r="V140" s="21">
        <f t="shared" si="7"/>
        <v>15000</v>
      </c>
    </row>
    <row r="141" spans="1:22" s="8" customFormat="1" ht="33.75" x14ac:dyDescent="0.25">
      <c r="A141" s="22">
        <v>129</v>
      </c>
      <c r="B141" s="18" t="s">
        <v>199</v>
      </c>
      <c r="C141" s="20" t="s">
        <v>201</v>
      </c>
      <c r="D141" s="19" t="s">
        <v>174</v>
      </c>
      <c r="E141" s="26" t="s">
        <v>96</v>
      </c>
      <c r="F141" s="23" t="s">
        <v>186</v>
      </c>
      <c r="G141" s="17" t="s">
        <v>108</v>
      </c>
      <c r="H141" s="17" t="s">
        <v>196</v>
      </c>
      <c r="I141" s="17">
        <v>15000</v>
      </c>
      <c r="J141" s="21">
        <v>0</v>
      </c>
      <c r="K141" s="17"/>
      <c r="L141" s="17"/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29"/>
      <c r="S141" s="21">
        <f t="shared" ref="S141:S150" si="8">+M141+N141+O141+P141+Q141+R141</f>
        <v>0</v>
      </c>
      <c r="T141" s="21">
        <v>0</v>
      </c>
      <c r="U141" s="21">
        <f t="shared" ref="U141:U150" si="9">+N141+O141+Q141</f>
        <v>0</v>
      </c>
      <c r="V141" s="21">
        <f t="shared" ref="V141:V150" si="10">+I141-T141</f>
        <v>15000</v>
      </c>
    </row>
    <row r="142" spans="1:22" s="8" customFormat="1" ht="33.75" x14ac:dyDescent="0.25">
      <c r="A142" s="22">
        <v>130</v>
      </c>
      <c r="B142" s="18" t="s">
        <v>199</v>
      </c>
      <c r="C142" s="20" t="s">
        <v>201</v>
      </c>
      <c r="D142" s="19" t="s">
        <v>168</v>
      </c>
      <c r="E142" s="26" t="s">
        <v>96</v>
      </c>
      <c r="F142" s="23" t="s">
        <v>186</v>
      </c>
      <c r="G142" s="17" t="s">
        <v>108</v>
      </c>
      <c r="H142" s="17" t="s">
        <v>196</v>
      </c>
      <c r="I142" s="17">
        <v>15000</v>
      </c>
      <c r="J142" s="21">
        <v>0</v>
      </c>
      <c r="K142" s="17"/>
      <c r="L142" s="17"/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29"/>
      <c r="S142" s="21">
        <f t="shared" si="8"/>
        <v>0</v>
      </c>
      <c r="T142" s="21">
        <v>0</v>
      </c>
      <c r="U142" s="21">
        <f t="shared" si="9"/>
        <v>0</v>
      </c>
      <c r="V142" s="21">
        <f t="shared" si="10"/>
        <v>15000</v>
      </c>
    </row>
    <row r="143" spans="1:22" s="8" customFormat="1" ht="33.75" x14ac:dyDescent="0.25">
      <c r="A143" s="22">
        <v>131</v>
      </c>
      <c r="B143" s="18" t="s">
        <v>199</v>
      </c>
      <c r="C143" s="20" t="s">
        <v>201</v>
      </c>
      <c r="D143" s="19" t="s">
        <v>166</v>
      </c>
      <c r="E143" s="26" t="s">
        <v>96</v>
      </c>
      <c r="F143" s="23" t="s">
        <v>186</v>
      </c>
      <c r="G143" s="17" t="s">
        <v>108</v>
      </c>
      <c r="H143" s="17" t="s">
        <v>196</v>
      </c>
      <c r="I143" s="17">
        <v>15000</v>
      </c>
      <c r="J143" s="21">
        <v>0</v>
      </c>
      <c r="K143" s="17"/>
      <c r="L143" s="17"/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29"/>
      <c r="S143" s="21">
        <f t="shared" si="8"/>
        <v>0</v>
      </c>
      <c r="T143" s="21">
        <v>0</v>
      </c>
      <c r="U143" s="21">
        <f t="shared" si="9"/>
        <v>0</v>
      </c>
      <c r="V143" s="21">
        <f t="shared" si="10"/>
        <v>15000</v>
      </c>
    </row>
    <row r="144" spans="1:22" s="8" customFormat="1" ht="33.75" x14ac:dyDescent="0.25">
      <c r="A144" s="22">
        <v>132</v>
      </c>
      <c r="B144" s="18" t="s">
        <v>199</v>
      </c>
      <c r="C144" s="20" t="s">
        <v>201</v>
      </c>
      <c r="D144" s="19" t="s">
        <v>165</v>
      </c>
      <c r="E144" s="26" t="s">
        <v>96</v>
      </c>
      <c r="F144" s="23" t="s">
        <v>186</v>
      </c>
      <c r="G144" s="17" t="s">
        <v>108</v>
      </c>
      <c r="H144" s="17" t="s">
        <v>196</v>
      </c>
      <c r="I144" s="17">
        <v>15000</v>
      </c>
      <c r="J144" s="21">
        <v>0</v>
      </c>
      <c r="K144" s="17"/>
      <c r="L144" s="17"/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29"/>
      <c r="S144" s="21">
        <f t="shared" si="8"/>
        <v>0</v>
      </c>
      <c r="T144" s="21">
        <v>0</v>
      </c>
      <c r="U144" s="21">
        <f t="shared" si="9"/>
        <v>0</v>
      </c>
      <c r="V144" s="21">
        <f t="shared" si="10"/>
        <v>15000</v>
      </c>
    </row>
    <row r="145" spans="1:22" s="8" customFormat="1" ht="33.75" x14ac:dyDescent="0.25">
      <c r="A145" s="22">
        <v>133</v>
      </c>
      <c r="B145" s="18" t="s">
        <v>199</v>
      </c>
      <c r="C145" s="20" t="s">
        <v>201</v>
      </c>
      <c r="D145" s="19" t="s">
        <v>176</v>
      </c>
      <c r="E145" s="26" t="s">
        <v>96</v>
      </c>
      <c r="F145" s="23" t="s">
        <v>186</v>
      </c>
      <c r="G145" s="17" t="s">
        <v>108</v>
      </c>
      <c r="H145" s="17" t="s">
        <v>196</v>
      </c>
      <c r="I145" s="17">
        <v>15000</v>
      </c>
      <c r="J145" s="21">
        <v>0</v>
      </c>
      <c r="K145" s="17"/>
      <c r="L145" s="17"/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29"/>
      <c r="S145" s="21">
        <f t="shared" si="8"/>
        <v>0</v>
      </c>
      <c r="T145" s="21">
        <v>0</v>
      </c>
      <c r="U145" s="21">
        <f t="shared" si="9"/>
        <v>0</v>
      </c>
      <c r="V145" s="21">
        <f t="shared" si="10"/>
        <v>15000</v>
      </c>
    </row>
    <row r="146" spans="1:22" s="8" customFormat="1" ht="33.75" x14ac:dyDescent="0.25">
      <c r="A146" s="22">
        <v>134</v>
      </c>
      <c r="B146" s="18" t="s">
        <v>199</v>
      </c>
      <c r="C146" s="20" t="s">
        <v>201</v>
      </c>
      <c r="D146" s="19" t="s">
        <v>170</v>
      </c>
      <c r="E146" s="26" t="s">
        <v>96</v>
      </c>
      <c r="F146" s="23" t="s">
        <v>186</v>
      </c>
      <c r="G146" s="17" t="s">
        <v>108</v>
      </c>
      <c r="H146" s="17" t="s">
        <v>196</v>
      </c>
      <c r="I146" s="17">
        <v>15000</v>
      </c>
      <c r="J146" s="21">
        <v>0</v>
      </c>
      <c r="K146" s="17"/>
      <c r="L146" s="17"/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29"/>
      <c r="S146" s="21">
        <f t="shared" si="8"/>
        <v>0</v>
      </c>
      <c r="T146" s="21">
        <v>0</v>
      </c>
      <c r="U146" s="21">
        <f t="shared" si="9"/>
        <v>0</v>
      </c>
      <c r="V146" s="21">
        <f t="shared" si="10"/>
        <v>15000</v>
      </c>
    </row>
    <row r="147" spans="1:22" s="8" customFormat="1" ht="33.75" x14ac:dyDescent="0.25">
      <c r="A147" s="22">
        <v>135</v>
      </c>
      <c r="B147" s="18" t="s">
        <v>199</v>
      </c>
      <c r="C147" s="20" t="s">
        <v>201</v>
      </c>
      <c r="D147" s="19" t="s">
        <v>169</v>
      </c>
      <c r="E147" s="26" t="s">
        <v>96</v>
      </c>
      <c r="F147" s="23" t="s">
        <v>186</v>
      </c>
      <c r="G147" s="17" t="s">
        <v>108</v>
      </c>
      <c r="H147" s="17" t="s">
        <v>196</v>
      </c>
      <c r="I147" s="17">
        <v>15000</v>
      </c>
      <c r="J147" s="21">
        <v>0</v>
      </c>
      <c r="K147" s="17"/>
      <c r="L147" s="17"/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29"/>
      <c r="S147" s="21">
        <f t="shared" si="8"/>
        <v>0</v>
      </c>
      <c r="T147" s="21">
        <v>0</v>
      </c>
      <c r="U147" s="21">
        <f t="shared" si="9"/>
        <v>0</v>
      </c>
      <c r="V147" s="21">
        <f t="shared" si="10"/>
        <v>15000</v>
      </c>
    </row>
    <row r="148" spans="1:22" s="8" customFormat="1" ht="33.75" x14ac:dyDescent="0.25">
      <c r="A148" s="22">
        <v>136</v>
      </c>
      <c r="B148" s="18" t="s">
        <v>199</v>
      </c>
      <c r="C148" s="20" t="s">
        <v>201</v>
      </c>
      <c r="D148" s="19" t="s">
        <v>177</v>
      </c>
      <c r="E148" s="26" t="s">
        <v>96</v>
      </c>
      <c r="F148" s="23" t="s">
        <v>186</v>
      </c>
      <c r="G148" s="17" t="s">
        <v>108</v>
      </c>
      <c r="H148" s="17" t="s">
        <v>196</v>
      </c>
      <c r="I148" s="17">
        <v>15000</v>
      </c>
      <c r="J148" s="21">
        <v>0</v>
      </c>
      <c r="K148" s="17"/>
      <c r="L148" s="17"/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29"/>
      <c r="S148" s="21">
        <f t="shared" si="8"/>
        <v>0</v>
      </c>
      <c r="T148" s="21">
        <v>0</v>
      </c>
      <c r="U148" s="21">
        <f t="shared" si="9"/>
        <v>0</v>
      </c>
      <c r="V148" s="21">
        <f t="shared" si="10"/>
        <v>15000</v>
      </c>
    </row>
    <row r="149" spans="1:22" s="8" customFormat="1" ht="33.75" x14ac:dyDescent="0.25">
      <c r="A149" s="22">
        <v>137</v>
      </c>
      <c r="B149" s="18" t="s">
        <v>199</v>
      </c>
      <c r="C149" s="20" t="s">
        <v>201</v>
      </c>
      <c r="D149" s="19" t="s">
        <v>171</v>
      </c>
      <c r="E149" s="26" t="s">
        <v>96</v>
      </c>
      <c r="F149" s="23" t="s">
        <v>186</v>
      </c>
      <c r="G149" s="17" t="s">
        <v>108</v>
      </c>
      <c r="H149" s="17" t="s">
        <v>196</v>
      </c>
      <c r="I149" s="17">
        <v>15000</v>
      </c>
      <c r="J149" s="21">
        <v>0</v>
      </c>
      <c r="K149" s="17"/>
      <c r="L149" s="17"/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29"/>
      <c r="S149" s="21">
        <f t="shared" si="8"/>
        <v>0</v>
      </c>
      <c r="T149" s="21">
        <v>0</v>
      </c>
      <c r="U149" s="21">
        <f t="shared" si="9"/>
        <v>0</v>
      </c>
      <c r="V149" s="21">
        <f t="shared" si="10"/>
        <v>15000</v>
      </c>
    </row>
    <row r="150" spans="1:22" s="8" customFormat="1" ht="33.75" x14ac:dyDescent="0.25">
      <c r="A150" s="22">
        <v>138</v>
      </c>
      <c r="B150" s="18" t="s">
        <v>199</v>
      </c>
      <c r="C150" s="20" t="s">
        <v>201</v>
      </c>
      <c r="D150" s="19" t="s">
        <v>175</v>
      </c>
      <c r="E150" s="26" t="s">
        <v>96</v>
      </c>
      <c r="F150" s="23" t="s">
        <v>186</v>
      </c>
      <c r="G150" s="17" t="s">
        <v>108</v>
      </c>
      <c r="H150" s="17" t="s">
        <v>196</v>
      </c>
      <c r="I150" s="17">
        <v>15000</v>
      </c>
      <c r="J150" s="21">
        <v>0</v>
      </c>
      <c r="K150" s="17"/>
      <c r="L150" s="17"/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29"/>
      <c r="S150" s="21">
        <f t="shared" si="8"/>
        <v>0</v>
      </c>
      <c r="T150" s="21">
        <v>0</v>
      </c>
      <c r="U150" s="21">
        <f t="shared" si="9"/>
        <v>0</v>
      </c>
      <c r="V150" s="21">
        <f t="shared" si="10"/>
        <v>15000</v>
      </c>
    </row>
    <row r="151" spans="1:22" s="8" customFormat="1" ht="33.75" x14ac:dyDescent="0.25">
      <c r="A151" s="22">
        <v>139</v>
      </c>
      <c r="B151" s="18" t="s">
        <v>199</v>
      </c>
      <c r="C151" s="20" t="s">
        <v>202</v>
      </c>
      <c r="D151" s="19" t="s">
        <v>179</v>
      </c>
      <c r="E151" s="26" t="s">
        <v>96</v>
      </c>
      <c r="F151" s="23" t="s">
        <v>86</v>
      </c>
      <c r="G151" s="17" t="s">
        <v>108</v>
      </c>
      <c r="H151" s="17" t="s">
        <v>196</v>
      </c>
      <c r="I151" s="17">
        <v>120000</v>
      </c>
      <c r="J151" s="21">
        <v>18582.87</v>
      </c>
      <c r="K151" s="17"/>
      <c r="L151" s="17"/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29"/>
      <c r="S151" s="21">
        <f t="shared" ref="S151" si="11">+M151+N151+O151+P151+Q151+R151</f>
        <v>0</v>
      </c>
      <c r="T151" s="21">
        <v>0</v>
      </c>
      <c r="U151" s="21">
        <f t="shared" ref="U151" si="12">+N151+O151+Q151</f>
        <v>0</v>
      </c>
      <c r="V151" s="21">
        <f>120000-18582.87</f>
        <v>101417.13</v>
      </c>
    </row>
  </sheetData>
  <mergeCells count="22">
    <mergeCell ref="T11:T12"/>
    <mergeCell ref="U11:U12"/>
    <mergeCell ref="J10:J12"/>
    <mergeCell ref="K10:L12"/>
    <mergeCell ref="M10:S10"/>
    <mergeCell ref="T10:U10"/>
    <mergeCell ref="V10:V12"/>
    <mergeCell ref="M11:N11"/>
    <mergeCell ref="O11:O12"/>
    <mergeCell ref="P11:Q11"/>
    <mergeCell ref="R11:R12"/>
    <mergeCell ref="S11:S12"/>
    <mergeCell ref="I9:P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8193" r:id="rId3">
          <objectPr defaultSize="0" autoPict="0" r:id="rId4">
            <anchor moveWithCells="1" sizeWithCells="1">
              <from>
                <xdr:col>10</xdr:col>
                <xdr:colOff>533400</xdr:colOff>
                <xdr:row>0</xdr:row>
                <xdr:rowOff>0</xdr:rowOff>
              </from>
              <to>
                <xdr:col>12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819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retroactivas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2024-08-19T16:12:31Z</dcterms:modified>
</cp:coreProperties>
</file>