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13_ncr:1_{327BC056-819C-498D-85C9-600E50C24968}" xr6:coauthVersionLast="47" xr6:coauthVersionMax="47" xr10:uidLastSave="{00000000-0000-0000-0000-000000000000}"/>
  <bookViews>
    <workbookView xWindow="-110" yWindow="-110" windowWidth="19420" windowHeight="10300" xr2:uid="{A7D8D09A-EC06-4110-B9F1-726B288D52A3}"/>
  </bookViews>
  <sheets>
    <sheet name="Ejecución 2T 2025" sheetId="1" r:id="rId1"/>
  </sheets>
  <definedNames>
    <definedName name="_xlnm.Print_Area" localSheetId="0">'Ejecución 2T 2025'!$A$1:$M$10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M9" i="1"/>
  <c r="M5" i="1"/>
  <c r="H6" i="1"/>
  <c r="M3" i="1" l="1"/>
  <c r="H4" i="1" l="1"/>
  <c r="H5" i="1"/>
  <c r="H7" i="1"/>
  <c r="H8" i="1"/>
  <c r="H9" i="1"/>
  <c r="H10" i="1" l="1"/>
  <c r="G10" i="1"/>
  <c r="F10" i="1"/>
  <c r="E10" i="1"/>
  <c r="D10" i="1"/>
  <c r="B10" i="1"/>
  <c r="C10" i="1"/>
  <c r="M4" i="1"/>
  <c r="M6" i="1"/>
  <c r="M7" i="1"/>
  <c r="M8" i="1"/>
  <c r="I3" i="1"/>
  <c r="J3" i="1"/>
  <c r="L3" i="1" s="1"/>
  <c r="I4" i="1"/>
  <c r="K4" i="1" s="1"/>
  <c r="J4" i="1"/>
  <c r="L4" i="1" s="1"/>
  <c r="I5" i="1"/>
  <c r="K5" i="1" s="1"/>
  <c r="J5" i="1"/>
  <c r="L5" i="1" s="1"/>
  <c r="I6" i="1"/>
  <c r="K6" i="1" s="1"/>
  <c r="J6" i="1"/>
  <c r="L6" i="1" s="1"/>
  <c r="I7" i="1"/>
  <c r="K7" i="1" s="1"/>
  <c r="J7" i="1"/>
  <c r="L7" i="1" s="1"/>
  <c r="I8" i="1"/>
  <c r="K8" i="1" s="1"/>
  <c r="J8" i="1"/>
  <c r="L8" i="1" s="1"/>
  <c r="I9" i="1"/>
  <c r="M10" i="1" l="1"/>
  <c r="L10" i="1"/>
  <c r="I10" i="1"/>
  <c r="J9" i="1"/>
  <c r="J10" i="1" s="1"/>
  <c r="K3" i="1"/>
  <c r="K9" i="1" l="1"/>
  <c r="K10" i="1" s="1"/>
  <c r="C11" i="1"/>
</calcChain>
</file>

<file path=xl/sharedStrings.xml><?xml version="1.0" encoding="utf-8"?>
<sst xmlns="http://schemas.openxmlformats.org/spreadsheetml/2006/main" count="23" uniqueCount="16">
  <si>
    <t>DESCRIPCION</t>
  </si>
  <si>
    <t>FAMILIAS IMPACTADAS</t>
  </si>
  <si>
    <t>RACIONES ALIMENTICIAS</t>
  </si>
  <si>
    <t>KIT DE HABICHUELAS CON DULCE</t>
  </si>
  <si>
    <t>HOGAR EQUIPADO (ELECTRODOMESTICOS, ENSERES DEL HOGAR Y ROPA DE CAMA</t>
  </si>
  <si>
    <t xml:space="preserve">TECHADOS VIVIENDAS </t>
  </si>
  <si>
    <t>CANASTILLAS PARA EMBARAZADAS</t>
  </si>
  <si>
    <t>ARTICULOS DISCAPACIDAD</t>
  </si>
  <si>
    <t>PACIENTES ATENDIDOS CENTRO COMUNITARIO</t>
  </si>
  <si>
    <t>TOTAL FAMILIAS IMPACTADAS</t>
  </si>
  <si>
    <t>ABRIL</t>
  </si>
  <si>
    <t>MAYO</t>
  </si>
  <si>
    <t>JUNIO</t>
  </si>
  <si>
    <t>TOTAL FAMILIAS IMPACTADAS SEGUNDO TRIMESTRE 2024</t>
  </si>
  <si>
    <t xml:space="preserve">TOTAL PRODUCTOS </t>
  </si>
  <si>
    <t>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</si>
</sst>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Estilo de tabla 1" pivot="0" count="0" xr9:uid="{3FAD8154-5074-42F5-8F58-58BFC884F46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0086-F92E-458D-BAA4-5CF47D7DDF29}">
  <sheetPr>
    <pageSetUpPr fitToPage="1"/>
  </sheetPr>
  <dimension ref="A1:M15"/>
  <sheetViews>
    <sheetView tabSelected="1" zoomScale="88" zoomScaleNormal="100" zoomScaleSheetLayoutView="100" workbookViewId="0">
      <selection activeCell="A6" sqref="A6"/>
    </sheetView>
  </sheetViews>
  <sheetFormatPr baseColWidth="10" defaultColWidth="11.453125" defaultRowHeight="21" x14ac:dyDescent="0.5"/>
  <cols>
    <col min="1" max="1" width="55.54296875" style="1" bestFit="1" customWidth="1"/>
    <col min="2" max="2" width="14.453125" style="1" bestFit="1" customWidth="1"/>
    <col min="3" max="3" width="18.26953125" style="1" customWidth="1"/>
    <col min="4" max="4" width="12" style="1" bestFit="1" customWidth="1"/>
    <col min="5" max="5" width="17.81640625" style="1" customWidth="1"/>
    <col min="6" max="6" width="13.81640625" style="1" customWidth="1"/>
    <col min="7" max="7" width="18.81640625" style="1" hidden="1" customWidth="1"/>
    <col min="8" max="8" width="17.1796875" style="1" customWidth="1"/>
    <col min="9" max="9" width="15.7265625" style="1" hidden="1" customWidth="1"/>
    <col min="10" max="12" width="0" style="1" hidden="1" customWidth="1"/>
    <col min="13" max="13" width="20" style="1" customWidth="1"/>
    <col min="14" max="16384" width="11.453125" style="1"/>
  </cols>
  <sheetData>
    <row r="1" spans="1:13" ht="21.75" customHeight="1" thickBot="1" x14ac:dyDescent="0.55000000000000004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39.75" customHeight="1" x14ac:dyDescent="0.5">
      <c r="A2" s="2" t="s">
        <v>0</v>
      </c>
      <c r="B2" s="3" t="s">
        <v>10</v>
      </c>
      <c r="C2" s="4" t="s">
        <v>1</v>
      </c>
      <c r="D2" s="3" t="s">
        <v>11</v>
      </c>
      <c r="E2" s="4" t="s">
        <v>1</v>
      </c>
      <c r="F2" s="4" t="s">
        <v>12</v>
      </c>
      <c r="G2" s="5" t="s">
        <v>1</v>
      </c>
      <c r="H2" s="5" t="s">
        <v>14</v>
      </c>
      <c r="I2" s="5" t="s">
        <v>14</v>
      </c>
      <c r="J2" s="5" t="s">
        <v>14</v>
      </c>
      <c r="K2" s="5" t="s">
        <v>14</v>
      </c>
      <c r="L2" s="5" t="s">
        <v>14</v>
      </c>
      <c r="M2" s="5" t="s">
        <v>9</v>
      </c>
    </row>
    <row r="3" spans="1:13" ht="41.5" customHeight="1" x14ac:dyDescent="0.5">
      <c r="A3" s="6" t="s">
        <v>2</v>
      </c>
      <c r="B3" s="7">
        <v>218524</v>
      </c>
      <c r="C3" s="7">
        <v>107965.5</v>
      </c>
      <c r="D3" s="7">
        <v>499227</v>
      </c>
      <c r="E3" s="7">
        <v>248298.5</v>
      </c>
      <c r="F3" s="8">
        <v>539113</v>
      </c>
      <c r="G3" s="8">
        <v>268221</v>
      </c>
      <c r="H3" s="8">
        <f>SUM(B3,D3,F3)</f>
        <v>1256864</v>
      </c>
      <c r="I3" s="8">
        <f t="shared" ref="I3:L8" si="0">SUM(C3,E3,G3)</f>
        <v>624485</v>
      </c>
      <c r="J3" s="8">
        <f t="shared" si="0"/>
        <v>2295204</v>
      </c>
      <c r="K3" s="8">
        <f t="shared" si="0"/>
        <v>1141004.5</v>
      </c>
      <c r="L3" s="8">
        <f t="shared" si="0"/>
        <v>4091181</v>
      </c>
      <c r="M3" s="8">
        <f>SUM(C3,E3,G3)</f>
        <v>624485</v>
      </c>
    </row>
    <row r="4" spans="1:13" ht="32" customHeight="1" x14ac:dyDescent="0.5">
      <c r="A4" s="6" t="s">
        <v>3</v>
      </c>
      <c r="B4" s="7">
        <v>780850</v>
      </c>
      <c r="C4" s="7">
        <v>390425</v>
      </c>
      <c r="D4" s="7">
        <v>0</v>
      </c>
      <c r="E4" s="7">
        <v>0</v>
      </c>
      <c r="F4" s="8">
        <v>0</v>
      </c>
      <c r="G4" s="8">
        <v>0</v>
      </c>
      <c r="H4" s="8">
        <f t="shared" ref="H4:H9" si="1">SUM(B4,D4,F4)</f>
        <v>780850</v>
      </c>
      <c r="I4" s="8">
        <f t="shared" si="0"/>
        <v>390425</v>
      </c>
      <c r="J4" s="8">
        <f t="shared" si="0"/>
        <v>780850</v>
      </c>
      <c r="K4" s="8">
        <f t="shared" si="0"/>
        <v>390425</v>
      </c>
      <c r="L4" s="8">
        <f t="shared" si="0"/>
        <v>1561700</v>
      </c>
      <c r="M4" s="8">
        <f t="shared" ref="M4:M8" si="2">SUM(C4,E4,G4)</f>
        <v>390425</v>
      </c>
    </row>
    <row r="5" spans="1:13" ht="46.5" customHeight="1" x14ac:dyDescent="0.5">
      <c r="A5" s="9" t="s">
        <v>4</v>
      </c>
      <c r="B5" s="7">
        <v>7720</v>
      </c>
      <c r="C5" s="7">
        <v>6778</v>
      </c>
      <c r="D5" s="7">
        <v>16793</v>
      </c>
      <c r="E5" s="7">
        <v>16239</v>
      </c>
      <c r="F5" s="7">
        <v>16676</v>
      </c>
      <c r="G5" s="7">
        <v>16187</v>
      </c>
      <c r="H5" s="8">
        <f t="shared" si="1"/>
        <v>41189</v>
      </c>
      <c r="I5" s="8">
        <f t="shared" si="0"/>
        <v>39204</v>
      </c>
      <c r="J5" s="8">
        <f t="shared" si="0"/>
        <v>74658</v>
      </c>
      <c r="K5" s="8">
        <f t="shared" si="0"/>
        <v>71630</v>
      </c>
      <c r="L5" s="8">
        <f t="shared" si="0"/>
        <v>132523</v>
      </c>
      <c r="M5" s="8">
        <f>SUM(C5,E5,G5)</f>
        <v>39204</v>
      </c>
    </row>
    <row r="6" spans="1:13" ht="36" customHeight="1" x14ac:dyDescent="0.5">
      <c r="A6" s="6" t="s">
        <v>5</v>
      </c>
      <c r="B6" s="7">
        <v>194</v>
      </c>
      <c r="C6" s="7">
        <v>194</v>
      </c>
      <c r="D6" s="7">
        <v>150</v>
      </c>
      <c r="E6" s="7">
        <v>150</v>
      </c>
      <c r="F6" s="7">
        <v>254</v>
      </c>
      <c r="G6" s="7">
        <v>254</v>
      </c>
      <c r="H6" s="7">
        <f>SUM(B6,D6,F6)</f>
        <v>598</v>
      </c>
      <c r="I6" s="7">
        <f t="shared" si="0"/>
        <v>598</v>
      </c>
      <c r="J6" s="7">
        <f t="shared" si="0"/>
        <v>1002</v>
      </c>
      <c r="K6" s="7">
        <f t="shared" si="0"/>
        <v>1002</v>
      </c>
      <c r="L6" s="7">
        <f t="shared" si="0"/>
        <v>1854</v>
      </c>
      <c r="M6" s="7">
        <f t="shared" si="2"/>
        <v>598</v>
      </c>
    </row>
    <row r="7" spans="1:13" ht="36" customHeight="1" x14ac:dyDescent="0.5">
      <c r="A7" s="6" t="s">
        <v>6</v>
      </c>
      <c r="B7" s="7">
        <v>67</v>
      </c>
      <c r="C7" s="7">
        <v>67</v>
      </c>
      <c r="D7" s="7">
        <v>57</v>
      </c>
      <c r="E7" s="7">
        <v>57</v>
      </c>
      <c r="F7" s="7">
        <v>3698</v>
      </c>
      <c r="G7" s="7">
        <v>3698</v>
      </c>
      <c r="H7" s="7">
        <f t="shared" si="1"/>
        <v>3822</v>
      </c>
      <c r="I7" s="7">
        <f t="shared" si="0"/>
        <v>3822</v>
      </c>
      <c r="J7" s="7">
        <f t="shared" si="0"/>
        <v>7577</v>
      </c>
      <c r="K7" s="7">
        <f t="shared" si="0"/>
        <v>7577</v>
      </c>
      <c r="L7" s="7">
        <f t="shared" si="0"/>
        <v>15097</v>
      </c>
      <c r="M7" s="7">
        <f t="shared" si="2"/>
        <v>3822</v>
      </c>
    </row>
    <row r="8" spans="1:13" ht="36" customHeight="1" x14ac:dyDescent="0.5">
      <c r="A8" s="6" t="s">
        <v>7</v>
      </c>
      <c r="B8" s="7">
        <v>1</v>
      </c>
      <c r="C8" s="7">
        <v>1</v>
      </c>
      <c r="D8" s="7">
        <v>14</v>
      </c>
      <c r="E8" s="7">
        <v>14</v>
      </c>
      <c r="F8" s="7">
        <v>14</v>
      </c>
      <c r="G8" s="7">
        <v>14</v>
      </c>
      <c r="H8" s="7">
        <f t="shared" si="1"/>
        <v>29</v>
      </c>
      <c r="I8" s="7">
        <f t="shared" si="0"/>
        <v>29</v>
      </c>
      <c r="J8" s="7">
        <f t="shared" si="0"/>
        <v>57</v>
      </c>
      <c r="K8" s="7">
        <f t="shared" si="0"/>
        <v>57</v>
      </c>
      <c r="L8" s="7">
        <f t="shared" si="0"/>
        <v>100</v>
      </c>
      <c r="M8" s="7">
        <f t="shared" si="2"/>
        <v>29</v>
      </c>
    </row>
    <row r="9" spans="1:13" ht="42" x14ac:dyDescent="0.5">
      <c r="A9" s="10" t="s">
        <v>8</v>
      </c>
      <c r="B9" s="11">
        <v>3690</v>
      </c>
      <c r="C9" s="7">
        <v>3690</v>
      </c>
      <c r="D9" s="11">
        <v>3906</v>
      </c>
      <c r="E9" s="7">
        <v>3906</v>
      </c>
      <c r="F9" s="7">
        <v>3632</v>
      </c>
      <c r="G9" s="7">
        <v>3632</v>
      </c>
      <c r="H9" s="7">
        <f t="shared" si="1"/>
        <v>11228</v>
      </c>
      <c r="I9" s="7">
        <f t="shared" ref="I9" si="3">SUM(C9,E9,G9)</f>
        <v>11228</v>
      </c>
      <c r="J9" s="7">
        <f t="shared" ref="J9" si="4">H9/$H$10</f>
        <v>5.3605018667226842E-3</v>
      </c>
      <c r="K9" s="7">
        <f>SUM(K3:K8)</f>
        <v>1611695.5</v>
      </c>
      <c r="L9" s="7"/>
      <c r="M9" s="7">
        <f>SUM(C9,E9,G9)</f>
        <v>11228</v>
      </c>
    </row>
    <row r="10" spans="1:13" ht="29.5" customHeight="1" x14ac:dyDescent="0.5">
      <c r="A10" s="5" t="s">
        <v>9</v>
      </c>
      <c r="B10" s="12">
        <f>SUM(B3:B9)</f>
        <v>1011046</v>
      </c>
      <c r="C10" s="12">
        <f>SUM(C3:C9)</f>
        <v>509120.5</v>
      </c>
      <c r="D10" s="12">
        <f t="shared" ref="D10:L10" si="5">SUM(D3:D9)</f>
        <v>520147</v>
      </c>
      <c r="E10" s="12">
        <f t="shared" si="5"/>
        <v>268664.5</v>
      </c>
      <c r="F10" s="12">
        <f t="shared" si="5"/>
        <v>563387</v>
      </c>
      <c r="G10" s="12">
        <f t="shared" si="5"/>
        <v>292006</v>
      </c>
      <c r="H10" s="12">
        <f t="shared" si="5"/>
        <v>2094580</v>
      </c>
      <c r="I10" s="12">
        <f t="shared" si="5"/>
        <v>1069791</v>
      </c>
      <c r="J10" s="12">
        <f t="shared" si="5"/>
        <v>3159348.0053605018</v>
      </c>
      <c r="K10" s="12">
        <f t="shared" si="5"/>
        <v>3223391</v>
      </c>
      <c r="L10" s="12">
        <f t="shared" si="5"/>
        <v>5802455</v>
      </c>
      <c r="M10" s="12">
        <f>C10+E10+G10</f>
        <v>1069791</v>
      </c>
    </row>
    <row r="11" spans="1:13" ht="51" hidden="1" customHeight="1" thickBot="1" x14ac:dyDescent="0.55000000000000004">
      <c r="A11" s="14" t="s">
        <v>13</v>
      </c>
      <c r="B11" s="15"/>
      <c r="C11" s="16">
        <f>C10+E10+G10</f>
        <v>1069791</v>
      </c>
      <c r="D11" s="17"/>
      <c r="E11" s="17"/>
      <c r="F11" s="17"/>
      <c r="G11" s="17"/>
      <c r="H11" s="17"/>
      <c r="I11" s="17"/>
      <c r="J11" s="17"/>
      <c r="K11" s="17"/>
    </row>
    <row r="15" spans="1:13" x14ac:dyDescent="0.5">
      <c r="C15" s="13"/>
    </row>
  </sheetData>
  <mergeCells count="3">
    <mergeCell ref="A11:B11"/>
    <mergeCell ref="C11:K11"/>
    <mergeCell ref="A1:M1"/>
  </mergeCells>
  <pageMargins left="0.7" right="0.7" top="0.75" bottom="0.75" header="0.3" footer="0.3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2T 2025</vt:lpstr>
      <vt:lpstr>'Ejecución 2T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Paola Reinoso</cp:lastModifiedBy>
  <cp:lastPrinted>2025-07-15T20:52:59Z</cp:lastPrinted>
  <dcterms:created xsi:type="dcterms:W3CDTF">2024-07-08T15:51:20Z</dcterms:created>
  <dcterms:modified xsi:type="dcterms:W3CDTF">2025-07-21T14:47:37Z</dcterms:modified>
</cp:coreProperties>
</file>